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deholmes/Downloads/"/>
    </mc:Choice>
  </mc:AlternateContent>
  <xr:revisionPtr revIDLastSave="0" documentId="13_ncr:1_{74EE3C5A-53A2-3B40-9D2E-2FA3BF98FCB5}" xr6:coauthVersionLast="47" xr6:coauthVersionMax="47" xr10:uidLastSave="{00000000-0000-0000-0000-000000000000}"/>
  <bookViews>
    <workbookView xWindow="0" yWindow="720" windowWidth="29400" windowHeight="18400" xr2:uid="{DB90B89A-09EE-4E24-80DD-86CFEA8B48A7}"/>
  </bookViews>
  <sheets>
    <sheet name="Responses" sheetId="1" r:id="rId1"/>
    <sheet name="Hotel Book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1" l="1"/>
  <c r="F198" i="1"/>
  <c r="F197" i="1"/>
  <c r="F196" i="1"/>
  <c r="F195" i="1"/>
  <c r="F194" i="1"/>
  <c r="H118" i="2"/>
  <c r="I118" i="2" s="1"/>
  <c r="J118" i="2" s="1"/>
  <c r="H117" i="2"/>
  <c r="I117" i="2" s="1"/>
  <c r="J117" i="2" s="1"/>
  <c r="H116" i="2"/>
  <c r="I116" i="2" s="1"/>
  <c r="J116" i="2" s="1"/>
  <c r="H115" i="2"/>
  <c r="I115" i="2" s="1"/>
  <c r="J115" i="2" s="1"/>
  <c r="H114" i="2"/>
  <c r="I114" i="2" s="1"/>
  <c r="J114" i="2" s="1"/>
  <c r="H113" i="2"/>
  <c r="I113" i="2" s="1"/>
  <c r="J113" i="2" s="1"/>
  <c r="H112" i="2"/>
  <c r="I112" i="2" s="1"/>
  <c r="J112" i="2" s="1"/>
  <c r="H111" i="2"/>
  <c r="I111" i="2" s="1"/>
  <c r="J111" i="2" s="1"/>
  <c r="F192" i="1"/>
  <c r="F193" i="1"/>
  <c r="F162" i="1"/>
  <c r="F63" i="1"/>
  <c r="F5" i="1" l="1"/>
  <c r="F143" i="1"/>
  <c r="F136" i="1"/>
  <c r="F217" i="1"/>
  <c r="F106" i="1"/>
  <c r="F105" i="1"/>
  <c r="F104" i="1"/>
  <c r="F154" i="1"/>
  <c r="F103" i="1"/>
  <c r="F102" i="1"/>
  <c r="F157" i="1"/>
  <c r="F158" i="1"/>
  <c r="F101" i="1"/>
  <c r="F100" i="1"/>
  <c r="F98" i="1"/>
  <c r="F117" i="1"/>
  <c r="F109" i="1"/>
  <c r="H240" i="2"/>
  <c r="I240" i="2" s="1"/>
  <c r="J240" i="2" s="1"/>
  <c r="H239" i="2"/>
  <c r="I239" i="2" s="1"/>
  <c r="J239" i="2" s="1"/>
  <c r="H238" i="2"/>
  <c r="I238" i="2" s="1"/>
  <c r="J238" i="2" s="1"/>
  <c r="H237" i="2"/>
  <c r="I237" i="2" s="1"/>
  <c r="J237" i="2" s="1"/>
  <c r="H236" i="2"/>
  <c r="I236" i="2" s="1"/>
  <c r="J236" i="2" s="1"/>
  <c r="H235" i="2"/>
  <c r="I235" i="2" s="1"/>
  <c r="J235" i="2" s="1"/>
  <c r="H234" i="2"/>
  <c r="I234" i="2" s="1"/>
  <c r="J234" i="2" s="1"/>
  <c r="H233" i="2"/>
  <c r="I233" i="2" s="1"/>
  <c r="J233" i="2" s="1"/>
  <c r="H232" i="2"/>
  <c r="I232" i="2" s="1"/>
  <c r="J232" i="2" s="1"/>
  <c r="H231" i="2"/>
  <c r="I231" i="2" s="1"/>
  <c r="J231" i="2" s="1"/>
  <c r="H230" i="2"/>
  <c r="I230" i="2" s="1"/>
  <c r="J230" i="2" s="1"/>
  <c r="H229" i="2"/>
  <c r="I229" i="2" s="1"/>
  <c r="J229" i="2" s="1"/>
  <c r="H228" i="2"/>
  <c r="I228" i="2" s="1"/>
  <c r="J228" i="2" s="1"/>
  <c r="H227" i="2"/>
  <c r="I227" i="2" s="1"/>
  <c r="J227" i="2" s="1"/>
  <c r="H226" i="2"/>
  <c r="I226" i="2" s="1"/>
  <c r="J226" i="2" s="1"/>
  <c r="H225" i="2"/>
  <c r="I225" i="2" s="1"/>
  <c r="J225" i="2" s="1"/>
  <c r="H224" i="2"/>
  <c r="I224" i="2" s="1"/>
  <c r="J224" i="2" s="1"/>
  <c r="H223" i="2"/>
  <c r="I223" i="2" s="1"/>
  <c r="J223" i="2" s="1"/>
  <c r="H222" i="2"/>
  <c r="I222" i="2" s="1"/>
  <c r="J222" i="2" s="1"/>
  <c r="H221" i="2"/>
  <c r="I221" i="2" s="1"/>
  <c r="J221" i="2" s="1"/>
  <c r="H220" i="2"/>
  <c r="I220" i="2" s="1"/>
  <c r="J220" i="2" s="1"/>
  <c r="H219" i="2"/>
  <c r="I219" i="2" s="1"/>
  <c r="J219" i="2" s="1"/>
  <c r="H218" i="2"/>
  <c r="I218" i="2" s="1"/>
  <c r="J218" i="2" s="1"/>
  <c r="H217" i="2"/>
  <c r="I217" i="2" s="1"/>
  <c r="J217" i="2" s="1"/>
  <c r="H216" i="2"/>
  <c r="I216" i="2" s="1"/>
  <c r="J216" i="2" s="1"/>
  <c r="H215" i="2"/>
  <c r="I215" i="2" s="1"/>
  <c r="J215" i="2" s="1"/>
  <c r="H214" i="2"/>
  <c r="I214" i="2" s="1"/>
  <c r="J214" i="2" s="1"/>
  <c r="H213" i="2"/>
  <c r="I213" i="2" s="1"/>
  <c r="J213" i="2" s="1"/>
  <c r="H212" i="2"/>
  <c r="I212" i="2" s="1"/>
  <c r="J212" i="2" s="1"/>
  <c r="H211" i="2"/>
  <c r="I211" i="2" s="1"/>
  <c r="J211" i="2" s="1"/>
  <c r="H210" i="2"/>
  <c r="I210" i="2" s="1"/>
  <c r="J210" i="2" s="1"/>
  <c r="H209" i="2"/>
  <c r="I209" i="2" s="1"/>
  <c r="J209" i="2" s="1"/>
  <c r="H208" i="2"/>
  <c r="I208" i="2" s="1"/>
  <c r="J208" i="2" s="1"/>
  <c r="H207" i="2"/>
  <c r="I207" i="2" s="1"/>
  <c r="J207" i="2" s="1"/>
  <c r="H206" i="2"/>
  <c r="I206" i="2" s="1"/>
  <c r="J206" i="2" s="1"/>
  <c r="H205" i="2"/>
  <c r="I205" i="2" s="1"/>
  <c r="J205" i="2" s="1"/>
  <c r="H204" i="2"/>
  <c r="I204" i="2" s="1"/>
  <c r="J204" i="2" s="1"/>
  <c r="H203" i="2"/>
  <c r="I203" i="2" s="1"/>
  <c r="J203" i="2" s="1"/>
  <c r="H202" i="2"/>
  <c r="I202" i="2" s="1"/>
  <c r="J202" i="2" s="1"/>
  <c r="H201" i="2"/>
  <c r="I201" i="2" s="1"/>
  <c r="J201" i="2" s="1"/>
  <c r="H200" i="2"/>
  <c r="I200" i="2" s="1"/>
  <c r="J200" i="2" s="1"/>
  <c r="H199" i="2"/>
  <c r="I199" i="2" s="1"/>
  <c r="J199" i="2" s="1"/>
  <c r="H198" i="2"/>
  <c r="I198" i="2" s="1"/>
  <c r="J198" i="2" s="1"/>
  <c r="H197" i="2"/>
  <c r="I197" i="2" s="1"/>
  <c r="J197" i="2" s="1"/>
  <c r="H196" i="2"/>
  <c r="I196" i="2" s="1"/>
  <c r="J196" i="2" s="1"/>
  <c r="H195" i="2"/>
  <c r="I195" i="2" s="1"/>
  <c r="J195" i="2" s="1"/>
  <c r="H194" i="2"/>
  <c r="I194" i="2" s="1"/>
  <c r="J194" i="2" s="1"/>
  <c r="H193" i="2"/>
  <c r="I193" i="2" s="1"/>
  <c r="J193" i="2" s="1"/>
  <c r="H192" i="2"/>
  <c r="I192" i="2" s="1"/>
  <c r="J192" i="2" s="1"/>
  <c r="H191" i="2"/>
  <c r="I191" i="2" s="1"/>
  <c r="J191" i="2" s="1"/>
  <c r="H190" i="2"/>
  <c r="I190" i="2" s="1"/>
  <c r="J190" i="2" s="1"/>
  <c r="H189" i="2"/>
  <c r="I189" i="2" s="1"/>
  <c r="J189" i="2" s="1"/>
  <c r="H188" i="2"/>
  <c r="I188" i="2" s="1"/>
  <c r="J188" i="2" s="1"/>
  <c r="H187" i="2"/>
  <c r="I187" i="2" s="1"/>
  <c r="J187" i="2" s="1"/>
  <c r="H186" i="2"/>
  <c r="I186" i="2" s="1"/>
  <c r="J186" i="2" s="1"/>
  <c r="H185" i="2"/>
  <c r="I185" i="2" s="1"/>
  <c r="J185" i="2" s="1"/>
  <c r="H184" i="2"/>
  <c r="I184" i="2" s="1"/>
  <c r="J184" i="2" s="1"/>
  <c r="H183" i="2"/>
  <c r="I183" i="2" s="1"/>
  <c r="J183" i="2" s="1"/>
  <c r="H182" i="2"/>
  <c r="I182" i="2" s="1"/>
  <c r="J182" i="2" s="1"/>
  <c r="H181" i="2"/>
  <c r="I181" i="2" s="1"/>
  <c r="J181" i="2" s="1"/>
  <c r="H180" i="2"/>
  <c r="I180" i="2" s="1"/>
  <c r="J180" i="2" s="1"/>
  <c r="H179" i="2"/>
  <c r="I179" i="2" s="1"/>
  <c r="J179" i="2" s="1"/>
  <c r="H178" i="2"/>
  <c r="I178" i="2" s="1"/>
  <c r="J178" i="2" s="1"/>
  <c r="H177" i="2"/>
  <c r="I177" i="2" s="1"/>
  <c r="J177" i="2" s="1"/>
  <c r="H176" i="2"/>
  <c r="I176" i="2" s="1"/>
  <c r="J176" i="2" s="1"/>
  <c r="H175" i="2"/>
  <c r="I175" i="2" s="1"/>
  <c r="J175" i="2" s="1"/>
  <c r="H174" i="2"/>
  <c r="I174" i="2" s="1"/>
  <c r="J174" i="2" s="1"/>
  <c r="H173" i="2"/>
  <c r="I173" i="2" s="1"/>
  <c r="J173" i="2" s="1"/>
  <c r="H172" i="2"/>
  <c r="I172" i="2" s="1"/>
  <c r="J172" i="2" s="1"/>
  <c r="F278" i="1"/>
  <c r="F234" i="1"/>
  <c r="F220" i="1"/>
  <c r="F271" i="1"/>
  <c r="F165" i="1"/>
  <c r="F71" i="1"/>
  <c r="F78" i="1"/>
  <c r="F86" i="1"/>
  <c r="F115" i="1"/>
  <c r="F285" i="1"/>
  <c r="F156" i="1"/>
  <c r="F221" i="1"/>
  <c r="F281" i="1"/>
  <c r="F283" i="1"/>
  <c r="F80" i="1"/>
  <c r="F119" i="1"/>
  <c r="F290" i="1"/>
  <c r="F334" i="1"/>
  <c r="F17" i="1"/>
  <c r="F142" i="1"/>
  <c r="F85" i="1"/>
  <c r="F46" i="1"/>
  <c r="F47" i="1"/>
  <c r="F116" i="1"/>
  <c r="F84" i="1"/>
  <c r="F175" i="1"/>
  <c r="F174" i="1"/>
  <c r="F284" i="1"/>
  <c r="F114" i="1"/>
  <c r="F215" i="1"/>
  <c r="F161" i="1"/>
  <c r="F99" i="1"/>
  <c r="F259" i="1"/>
  <c r="F118" i="1"/>
  <c r="F224" i="1"/>
  <c r="F187" i="1"/>
  <c r="F64" i="1"/>
  <c r="F238" i="1"/>
  <c r="F127" i="1"/>
  <c r="F49" i="1"/>
  <c r="F347" i="1"/>
  <c r="F248" i="1"/>
  <c r="F3" i="1"/>
  <c r="F219" i="1"/>
  <c r="F274" i="1"/>
  <c r="F153" i="1"/>
  <c r="F88" i="1"/>
  <c r="F15" i="1"/>
  <c r="F16" i="1"/>
  <c r="F176" i="1"/>
  <c r="F12" i="1"/>
  <c r="F21" i="1"/>
  <c r="F32" i="1"/>
  <c r="F229" i="1"/>
  <c r="F33" i="1"/>
  <c r="F265" i="1"/>
  <c r="F289" i="1"/>
  <c r="F173" i="1"/>
  <c r="F155" i="1"/>
  <c r="F83" i="1"/>
  <c r="F200" i="1"/>
  <c r="F267" i="1"/>
  <c r="F333" i="1"/>
  <c r="F235" i="1"/>
  <c r="F172" i="1"/>
  <c r="F227" i="1"/>
  <c r="F232" i="1"/>
  <c r="F303" i="1"/>
  <c r="F361" i="1"/>
  <c r="F230" i="1"/>
  <c r="F293" i="1"/>
  <c r="F233" i="1"/>
  <c r="F325" i="1"/>
  <c r="F326" i="1"/>
  <c r="F181" i="1"/>
  <c r="F163" i="1"/>
  <c r="F225" i="1"/>
  <c r="F277" i="1"/>
  <c r="F31" i="1"/>
  <c r="F11" i="1"/>
  <c r="F260" i="1"/>
  <c r="F132" i="1"/>
  <c r="F343" i="1"/>
  <c r="F288" i="1"/>
  <c r="F209" i="1"/>
  <c r="F270" i="1"/>
  <c r="F50" i="1"/>
  <c r="F319" i="1"/>
  <c r="F74" i="1"/>
  <c r="F178" i="1"/>
  <c r="F169" i="1"/>
  <c r="F188" i="1"/>
  <c r="F337" i="1"/>
  <c r="F170" i="1"/>
  <c r="F171" i="1"/>
  <c r="F335" i="1"/>
  <c r="F282" i="1"/>
  <c r="F329" i="1"/>
  <c r="F237" i="1"/>
  <c r="F336" i="1"/>
  <c r="F228" i="1"/>
  <c r="F272" i="1"/>
  <c r="F110" i="1"/>
  <c r="F18" i="1"/>
  <c r="F125" i="1"/>
  <c r="F231" i="1"/>
  <c r="F332" i="1"/>
  <c r="F52" i="1"/>
  <c r="F147" i="1"/>
  <c r="F300" i="1"/>
  <c r="F146" i="1"/>
  <c r="F266" i="1"/>
  <c r="F53" i="1"/>
  <c r="F275" i="1"/>
  <c r="F258" i="1"/>
  <c r="F344" i="1"/>
  <c r="F346" i="1"/>
  <c r="F345" i="1"/>
  <c r="F350" i="1"/>
  <c r="F348" i="1"/>
  <c r="F124" i="1"/>
  <c r="F349" i="1"/>
  <c r="F212" i="1"/>
  <c r="F213" i="1"/>
  <c r="F331" i="1"/>
  <c r="F82" i="1"/>
  <c r="F256" i="1"/>
  <c r="F269" i="1"/>
  <c r="F111" i="1"/>
  <c r="F76" i="1"/>
  <c r="F130" i="1"/>
  <c r="F257" i="1"/>
  <c r="F61" i="1"/>
  <c r="F139" i="1"/>
  <c r="F262" i="1"/>
  <c r="F45" i="1"/>
  <c r="F298" i="1"/>
  <c r="F87" i="1"/>
  <c r="F320" i="1"/>
  <c r="F273" i="1"/>
  <c r="F94" i="1"/>
  <c r="F222" i="1"/>
  <c r="F321" i="1"/>
  <c r="F218" i="1"/>
  <c r="F211" i="1"/>
  <c r="F210" i="1"/>
  <c r="F286" i="1"/>
  <c r="F91" i="1"/>
  <c r="F253" i="1"/>
  <c r="F67" i="1"/>
  <c r="F29" i="1"/>
  <c r="F167" i="1"/>
  <c r="F144" i="1"/>
  <c r="F150" i="1"/>
  <c r="F121" i="1"/>
  <c r="F128" i="1"/>
  <c r="F30" i="1"/>
  <c r="F27" i="1"/>
  <c r="F26" i="1"/>
  <c r="F92" i="1"/>
  <c r="F24" i="1"/>
  <c r="F25" i="1"/>
  <c r="F81" i="1"/>
  <c r="F40" i="1"/>
  <c r="F302" i="1"/>
  <c r="F208" i="1"/>
  <c r="F297" i="1"/>
  <c r="F145" i="1"/>
  <c r="F182" i="1"/>
  <c r="F112" i="1"/>
  <c r="F96" i="1"/>
  <c r="F299" i="1"/>
  <c r="F166" i="1"/>
  <c r="F34" i="1"/>
  <c r="F316" i="1"/>
  <c r="F65" i="1"/>
  <c r="F317" i="1"/>
  <c r="F214" i="1"/>
  <c r="F309" i="1"/>
  <c r="F97" i="1"/>
  <c r="F310" i="1"/>
  <c r="F44" i="1"/>
  <c r="F13" i="1"/>
  <c r="F324" i="1"/>
  <c r="F75" i="1"/>
  <c r="F73" i="1"/>
  <c r="F70" i="1"/>
  <c r="F69" i="1"/>
  <c r="F123" i="1"/>
  <c r="F38" i="1"/>
  <c r="F120" i="1"/>
  <c r="F140" i="1"/>
  <c r="F251" i="1"/>
  <c r="F135" i="1"/>
  <c r="F149" i="1"/>
  <c r="F338" i="1"/>
  <c r="F168" i="1"/>
  <c r="F341" i="1"/>
  <c r="F280" i="1"/>
  <c r="F342" i="1"/>
  <c r="F268" i="1"/>
  <c r="F20" i="1"/>
  <c r="F184" i="1"/>
  <c r="F240" i="1"/>
  <c r="F239" i="1"/>
  <c r="F263" i="1"/>
  <c r="F323" i="1"/>
  <c r="F36" i="1"/>
  <c r="F359" i="1"/>
  <c r="F357" i="1"/>
  <c r="F328" i="1"/>
  <c r="F264" i="1"/>
  <c r="F79" i="1"/>
  <c r="F358" i="1"/>
  <c r="F340" i="1"/>
  <c r="F152" i="1"/>
  <c r="F19" i="1"/>
  <c r="F314" i="1"/>
  <c r="F279" i="1"/>
  <c r="F339" i="1"/>
  <c r="F189" i="1"/>
  <c r="F90" i="1"/>
  <c r="F292" i="1"/>
  <c r="F190" i="1"/>
  <c r="F72" i="1"/>
  <c r="F10" i="1"/>
  <c r="F7" i="1"/>
  <c r="F122" i="1"/>
  <c r="F68" i="1"/>
  <c r="F360" i="1"/>
  <c r="F351" i="1"/>
  <c r="F23" i="1"/>
  <c r="F352" i="1"/>
  <c r="F22" i="1"/>
  <c r="F54" i="1"/>
  <c r="F126" i="1"/>
  <c r="F304" i="1"/>
  <c r="F51" i="1"/>
  <c r="F107" i="1"/>
  <c r="F55" i="1"/>
  <c r="F28" i="1"/>
  <c r="F8" i="1"/>
  <c r="F56" i="1"/>
  <c r="F151" i="1"/>
  <c r="F164" i="1"/>
  <c r="F356" i="1"/>
  <c r="F223" i="1"/>
  <c r="F137" i="1"/>
  <c r="F355" i="1"/>
  <c r="F294" i="1"/>
  <c r="F37" i="1"/>
  <c r="F186" i="1"/>
  <c r="F39" i="1"/>
  <c r="F305" i="1"/>
  <c r="F327" i="1"/>
  <c r="F201" i="1"/>
  <c r="F318" i="1"/>
  <c r="F363" i="1"/>
  <c r="F291" i="1"/>
  <c r="F77" i="1"/>
  <c r="F242" i="1"/>
  <c r="F129" i="1"/>
  <c r="F4" i="1"/>
  <c r="F241" i="1"/>
  <c r="F226" i="1"/>
  <c r="F113" i="1"/>
  <c r="F134" i="1"/>
  <c r="F311" i="1"/>
  <c r="F312" i="1"/>
  <c r="F295" i="1"/>
  <c r="F276" i="1"/>
  <c r="F243" i="1"/>
  <c r="F244" i="1"/>
  <c r="F353" i="1"/>
  <c r="F159" i="1"/>
  <c r="F160" i="1"/>
  <c r="F255" i="1"/>
  <c r="F131" i="1"/>
  <c r="F362" i="1"/>
  <c r="F6" i="1"/>
  <c r="F306" i="1"/>
  <c r="F89" i="1"/>
  <c r="F2" i="1"/>
  <c r="F202" i="1"/>
  <c r="F330" i="1"/>
  <c r="F246" i="1"/>
  <c r="F95" i="1"/>
  <c r="F41" i="1"/>
  <c r="F203" i="1"/>
  <c r="F287" i="1"/>
  <c r="F216" i="1"/>
  <c r="F322" i="1"/>
  <c r="F354" i="1"/>
  <c r="F177" i="1"/>
  <c r="F296" i="1"/>
  <c r="F180" i="1"/>
  <c r="F58" i="1"/>
  <c r="F308" i="1"/>
  <c r="F183" i="1"/>
  <c r="F108" i="1"/>
  <c r="F261" i="1"/>
  <c r="F307" i="1"/>
  <c r="F247" i="1"/>
  <c r="F133" i="1"/>
  <c r="F185" i="1"/>
  <c r="F14" i="1"/>
  <c r="F179" i="1"/>
  <c r="F205" i="1"/>
  <c r="F204" i="1"/>
  <c r="F191" i="1"/>
  <c r="F315" i="1"/>
  <c r="F206" i="1"/>
  <c r="F207" i="1"/>
  <c r="F141" i="1"/>
  <c r="F148" i="1"/>
  <c r="F43" i="1"/>
  <c r="F93" i="1"/>
  <c r="F48" i="1"/>
  <c r="F59" i="1"/>
  <c r="F60" i="1"/>
  <c r="F313" i="1"/>
  <c r="F9" i="1"/>
  <c r="F62" i="1"/>
  <c r="F301" i="1"/>
  <c r="F35" i="1"/>
  <c r="F42" i="1"/>
  <c r="F250" i="1"/>
  <c r="F236" i="1"/>
  <c r="F245" i="1"/>
  <c r="F252" i="1"/>
  <c r="F138" i="1"/>
  <c r="F57" i="1"/>
  <c r="F66" i="1"/>
  <c r="F254" i="1"/>
  <c r="F249" i="1"/>
  <c r="H2" i="2"/>
  <c r="H3" i="2"/>
  <c r="H4" i="2"/>
  <c r="I4" i="2" s="1"/>
  <c r="J4" i="2" s="1"/>
  <c r="H5" i="2"/>
  <c r="I5" i="2" s="1"/>
  <c r="J5" i="2" s="1"/>
  <c r="H6" i="2"/>
  <c r="I6" i="2" s="1"/>
  <c r="J6" i="2" s="1"/>
  <c r="H7" i="2"/>
  <c r="I7" i="2" s="1"/>
  <c r="J7" i="2" s="1"/>
  <c r="H8" i="2"/>
  <c r="I8" i="2" s="1"/>
  <c r="J8" i="2" s="1"/>
  <c r="H9" i="2"/>
  <c r="I9" i="2" s="1"/>
  <c r="J9" i="2" s="1"/>
  <c r="H10" i="2"/>
  <c r="I10" i="2" s="1"/>
  <c r="J10" i="2" s="1"/>
  <c r="H11" i="2"/>
  <c r="I11" i="2" s="1"/>
  <c r="J11" i="2" s="1"/>
  <c r="H12" i="2"/>
  <c r="I12" i="2" s="1"/>
  <c r="J12" i="2" s="1"/>
  <c r="H13" i="2"/>
  <c r="I13" i="2" s="1"/>
  <c r="J13" i="2" s="1"/>
  <c r="H14" i="2"/>
  <c r="I14" i="2" s="1"/>
  <c r="J14" i="2" s="1"/>
  <c r="H15" i="2"/>
  <c r="I15" i="2" s="1"/>
  <c r="J15" i="2" s="1"/>
  <c r="H16" i="2"/>
  <c r="I16" i="2" s="1"/>
  <c r="J16" i="2" s="1"/>
  <c r="H17" i="2"/>
  <c r="I17" i="2" s="1"/>
  <c r="J17" i="2" s="1"/>
  <c r="H18" i="2"/>
  <c r="I18" i="2" s="1"/>
  <c r="J18" i="2" s="1"/>
  <c r="H19" i="2"/>
  <c r="I19" i="2" s="1"/>
  <c r="J19" i="2" s="1"/>
  <c r="H20" i="2"/>
  <c r="I20" i="2" s="1"/>
  <c r="J20" i="2" s="1"/>
  <c r="H21" i="2"/>
  <c r="I21" i="2" s="1"/>
  <c r="J21" i="2" s="1"/>
  <c r="H22" i="2"/>
  <c r="I22" i="2" s="1"/>
  <c r="J22" i="2" s="1"/>
  <c r="H23" i="2"/>
  <c r="I23" i="2" s="1"/>
  <c r="J23" i="2" s="1"/>
  <c r="H24" i="2"/>
  <c r="I24" i="2" s="1"/>
  <c r="J24" i="2" s="1"/>
  <c r="H25" i="2"/>
  <c r="I25" i="2" s="1"/>
  <c r="J25" i="2" s="1"/>
  <c r="H26" i="2"/>
  <c r="I26" i="2" s="1"/>
  <c r="J26" i="2" s="1"/>
  <c r="H27" i="2"/>
  <c r="I27" i="2" s="1"/>
  <c r="J27" i="2" s="1"/>
  <c r="H28" i="2"/>
  <c r="I28" i="2" s="1"/>
  <c r="J28" i="2" s="1"/>
  <c r="H29" i="2"/>
  <c r="I29" i="2" s="1"/>
  <c r="J29" i="2" s="1"/>
  <c r="H30" i="2"/>
  <c r="I30" i="2" s="1"/>
  <c r="J30" i="2" s="1"/>
  <c r="H31" i="2"/>
  <c r="I31" i="2" s="1"/>
  <c r="J31" i="2" s="1"/>
  <c r="H32" i="2"/>
  <c r="I32" i="2" s="1"/>
  <c r="J32" i="2" s="1"/>
  <c r="H33" i="2"/>
  <c r="I33" i="2" s="1"/>
  <c r="J33" i="2" s="1"/>
  <c r="H34" i="2"/>
  <c r="I34" i="2" s="1"/>
  <c r="J34" i="2" s="1"/>
  <c r="H35" i="2"/>
  <c r="I35" i="2" s="1"/>
  <c r="J35" i="2" s="1"/>
  <c r="H36" i="2"/>
  <c r="I36" i="2" s="1"/>
  <c r="J36" i="2" s="1"/>
  <c r="H37" i="2"/>
  <c r="I37" i="2" s="1"/>
  <c r="J37" i="2" s="1"/>
  <c r="H38" i="2"/>
  <c r="I38" i="2" s="1"/>
  <c r="J38" i="2" s="1"/>
  <c r="H39" i="2"/>
  <c r="I39" i="2" s="1"/>
  <c r="J39" i="2" s="1"/>
  <c r="H40" i="2"/>
  <c r="I40" i="2" s="1"/>
  <c r="J40" i="2" s="1"/>
  <c r="H41" i="2"/>
  <c r="I41" i="2" s="1"/>
  <c r="J41" i="2" s="1"/>
  <c r="H42" i="2"/>
  <c r="I42" i="2" s="1"/>
  <c r="J42" i="2" s="1"/>
  <c r="H43" i="2"/>
  <c r="I43" i="2" s="1"/>
  <c r="J43" i="2" s="1"/>
  <c r="H44" i="2"/>
  <c r="I44" i="2" s="1"/>
  <c r="J44" i="2" s="1"/>
  <c r="H45" i="2"/>
  <c r="I45" i="2" s="1"/>
  <c r="J45" i="2" s="1"/>
  <c r="H46" i="2"/>
  <c r="I46" i="2" s="1"/>
  <c r="J46" i="2" s="1"/>
  <c r="H47" i="2"/>
  <c r="I47" i="2" s="1"/>
  <c r="J47" i="2" s="1"/>
  <c r="H48" i="2"/>
  <c r="I48" i="2" s="1"/>
  <c r="J48" i="2" s="1"/>
  <c r="H49" i="2"/>
  <c r="I49" i="2" s="1"/>
  <c r="J49" i="2" s="1"/>
  <c r="H50" i="2"/>
  <c r="I50" i="2" s="1"/>
  <c r="J50" i="2" s="1"/>
  <c r="H51" i="2"/>
  <c r="I51" i="2" s="1"/>
  <c r="J51" i="2" s="1"/>
  <c r="H52" i="2"/>
  <c r="I52" i="2" s="1"/>
  <c r="J52" i="2" s="1"/>
  <c r="H53" i="2"/>
  <c r="I53" i="2" s="1"/>
  <c r="J53" i="2" s="1"/>
  <c r="H54" i="2"/>
  <c r="I54" i="2" s="1"/>
  <c r="J54" i="2" s="1"/>
  <c r="H55" i="2"/>
  <c r="I55" i="2" s="1"/>
  <c r="J55" i="2" s="1"/>
  <c r="H56" i="2"/>
  <c r="I56" i="2" s="1"/>
  <c r="J56" i="2" s="1"/>
  <c r="H57" i="2"/>
  <c r="I57" i="2" s="1"/>
  <c r="J57" i="2" s="1"/>
  <c r="H58" i="2"/>
  <c r="I58" i="2" s="1"/>
  <c r="J58" i="2" s="1"/>
  <c r="H59" i="2"/>
  <c r="I59" i="2" s="1"/>
  <c r="J59" i="2" s="1"/>
  <c r="H60" i="2"/>
  <c r="I60" i="2" s="1"/>
  <c r="J60" i="2" s="1"/>
  <c r="H61" i="2"/>
  <c r="I61" i="2" s="1"/>
  <c r="J61" i="2" s="1"/>
  <c r="H62" i="2"/>
  <c r="I62" i="2" s="1"/>
  <c r="J62" i="2" s="1"/>
  <c r="H63" i="2"/>
  <c r="I63" i="2" s="1"/>
  <c r="J63" i="2" s="1"/>
  <c r="H64" i="2"/>
  <c r="I64" i="2" s="1"/>
  <c r="J64" i="2" s="1"/>
  <c r="H65" i="2"/>
  <c r="I65" i="2" s="1"/>
  <c r="J65" i="2" s="1"/>
  <c r="H66" i="2"/>
  <c r="I66" i="2" s="1"/>
  <c r="J66" i="2" s="1"/>
  <c r="H67" i="2"/>
  <c r="I67" i="2" s="1"/>
  <c r="J67" i="2" s="1"/>
  <c r="H68" i="2"/>
  <c r="I68" i="2" s="1"/>
  <c r="J68" i="2" s="1"/>
  <c r="H69" i="2"/>
  <c r="I69" i="2" s="1"/>
  <c r="J69" i="2" s="1"/>
  <c r="H70" i="2"/>
  <c r="I70" i="2" s="1"/>
  <c r="J70" i="2" s="1"/>
  <c r="H71" i="2"/>
  <c r="I71" i="2" s="1"/>
  <c r="J71" i="2" s="1"/>
  <c r="H72" i="2"/>
  <c r="I72" i="2" s="1"/>
  <c r="J72" i="2" s="1"/>
  <c r="H73" i="2"/>
  <c r="I73" i="2" s="1"/>
  <c r="J73" i="2" s="1"/>
  <c r="H74" i="2"/>
  <c r="I74" i="2" s="1"/>
  <c r="J74" i="2" s="1"/>
  <c r="H75" i="2"/>
  <c r="I75" i="2" s="1"/>
  <c r="J75" i="2" s="1"/>
  <c r="H76" i="2"/>
  <c r="I76" i="2" s="1"/>
  <c r="J76" i="2" s="1"/>
  <c r="H77" i="2"/>
  <c r="I77" i="2" s="1"/>
  <c r="J77" i="2" s="1"/>
  <c r="H78" i="2"/>
  <c r="I78" i="2" s="1"/>
  <c r="J78" i="2" s="1"/>
  <c r="H79" i="2"/>
  <c r="I79" i="2" s="1"/>
  <c r="J79" i="2" s="1"/>
  <c r="H80" i="2"/>
  <c r="I80" i="2" s="1"/>
  <c r="J80" i="2" s="1"/>
  <c r="H81" i="2"/>
  <c r="I81" i="2" s="1"/>
  <c r="J81" i="2" s="1"/>
  <c r="H82" i="2"/>
  <c r="I82" i="2" s="1"/>
  <c r="J82" i="2" s="1"/>
  <c r="H83" i="2"/>
  <c r="I83" i="2" s="1"/>
  <c r="J83" i="2" s="1"/>
  <c r="H84" i="2"/>
  <c r="I84" i="2" s="1"/>
  <c r="J84" i="2" s="1"/>
  <c r="H85" i="2"/>
  <c r="I85" i="2" s="1"/>
  <c r="J85" i="2" s="1"/>
  <c r="H86" i="2"/>
  <c r="I86" i="2" s="1"/>
  <c r="J86" i="2" s="1"/>
  <c r="H87" i="2"/>
  <c r="I87" i="2" s="1"/>
  <c r="J87" i="2" s="1"/>
  <c r="H88" i="2"/>
  <c r="I88" i="2" s="1"/>
  <c r="J88" i="2" s="1"/>
  <c r="H89" i="2"/>
  <c r="I89" i="2" s="1"/>
  <c r="J89" i="2" s="1"/>
  <c r="H90" i="2"/>
  <c r="I90" i="2" s="1"/>
  <c r="J90" i="2" s="1"/>
  <c r="H91" i="2"/>
  <c r="I91" i="2" s="1"/>
  <c r="J91" i="2" s="1"/>
  <c r="H92" i="2"/>
  <c r="I92" i="2" s="1"/>
  <c r="J92" i="2" s="1"/>
  <c r="H93" i="2"/>
  <c r="I93" i="2" s="1"/>
  <c r="J93" i="2" s="1"/>
  <c r="H94" i="2"/>
  <c r="I94" i="2" s="1"/>
  <c r="J94" i="2" s="1"/>
  <c r="H95" i="2"/>
  <c r="I95" i="2" s="1"/>
  <c r="J95" i="2" s="1"/>
  <c r="H96" i="2"/>
  <c r="I96" i="2" s="1"/>
  <c r="J96" i="2" s="1"/>
  <c r="H97" i="2"/>
  <c r="I97" i="2" s="1"/>
  <c r="J97" i="2" s="1"/>
  <c r="H98" i="2"/>
  <c r="I98" i="2" s="1"/>
  <c r="J98" i="2" s="1"/>
  <c r="H99" i="2"/>
  <c r="I99" i="2" s="1"/>
  <c r="J99" i="2" s="1"/>
  <c r="H100" i="2"/>
  <c r="I100" i="2" s="1"/>
  <c r="J100" i="2" s="1"/>
  <c r="H101" i="2"/>
  <c r="I101" i="2" s="1"/>
  <c r="J101" i="2" s="1"/>
  <c r="H102" i="2"/>
  <c r="I102" i="2" s="1"/>
  <c r="J102" i="2" s="1"/>
  <c r="H103" i="2"/>
  <c r="I103" i="2" s="1"/>
  <c r="J103" i="2" s="1"/>
  <c r="H104" i="2"/>
  <c r="I104" i="2" s="1"/>
  <c r="J104" i="2" s="1"/>
  <c r="H105" i="2"/>
  <c r="I105" i="2" s="1"/>
  <c r="J105" i="2" s="1"/>
  <c r="H106" i="2"/>
  <c r="I106" i="2" s="1"/>
  <c r="J106" i="2" s="1"/>
  <c r="H107" i="2"/>
  <c r="I107" i="2" s="1"/>
  <c r="J107" i="2" s="1"/>
  <c r="H108" i="2"/>
  <c r="I108" i="2" s="1"/>
  <c r="J108" i="2" s="1"/>
  <c r="H109" i="2"/>
  <c r="I109" i="2" s="1"/>
  <c r="J109" i="2" s="1"/>
  <c r="H110" i="2"/>
  <c r="I110" i="2" s="1"/>
  <c r="J110" i="2" s="1"/>
  <c r="H119" i="2"/>
  <c r="I119" i="2" s="1"/>
  <c r="J119" i="2" s="1"/>
  <c r="H120" i="2"/>
  <c r="I120" i="2" s="1"/>
  <c r="J120" i="2" s="1"/>
  <c r="H121" i="2"/>
  <c r="I121" i="2" s="1"/>
  <c r="J121" i="2" s="1"/>
  <c r="H122" i="2"/>
  <c r="I122" i="2" s="1"/>
  <c r="J122" i="2" s="1"/>
  <c r="H123" i="2"/>
  <c r="I123" i="2" s="1"/>
  <c r="J123" i="2" s="1"/>
  <c r="H124" i="2"/>
  <c r="I124" i="2" s="1"/>
  <c r="J124" i="2" s="1"/>
  <c r="H125" i="2"/>
  <c r="I125" i="2" s="1"/>
  <c r="J125" i="2" s="1"/>
  <c r="H126" i="2"/>
  <c r="I126" i="2" s="1"/>
  <c r="J126" i="2" s="1"/>
  <c r="H127" i="2"/>
  <c r="I127" i="2" s="1"/>
  <c r="J127" i="2" s="1"/>
  <c r="H128" i="2"/>
  <c r="I128" i="2" s="1"/>
  <c r="J128" i="2" s="1"/>
  <c r="H129" i="2"/>
  <c r="I129" i="2" s="1"/>
  <c r="J129" i="2" s="1"/>
  <c r="H130" i="2"/>
  <c r="I130" i="2" s="1"/>
  <c r="J130" i="2" s="1"/>
  <c r="H131" i="2"/>
  <c r="I131" i="2" s="1"/>
  <c r="J131" i="2" s="1"/>
  <c r="H132" i="2"/>
  <c r="I132" i="2" s="1"/>
  <c r="J132" i="2" s="1"/>
  <c r="H133" i="2"/>
  <c r="I133" i="2" s="1"/>
  <c r="J133" i="2" s="1"/>
  <c r="H134" i="2"/>
  <c r="I134" i="2" s="1"/>
  <c r="J134" i="2" s="1"/>
  <c r="H135" i="2"/>
  <c r="I135" i="2" s="1"/>
  <c r="J135" i="2" s="1"/>
  <c r="H136" i="2"/>
  <c r="I136" i="2" s="1"/>
  <c r="J136" i="2" s="1"/>
  <c r="H137" i="2"/>
  <c r="I137" i="2" s="1"/>
  <c r="J137" i="2" s="1"/>
  <c r="H138" i="2"/>
  <c r="I138" i="2" s="1"/>
  <c r="J138" i="2" s="1"/>
  <c r="H139" i="2"/>
  <c r="I139" i="2" s="1"/>
  <c r="J139" i="2" s="1"/>
  <c r="H140" i="2"/>
  <c r="I140" i="2" s="1"/>
  <c r="J140" i="2" s="1"/>
  <c r="H141" i="2"/>
  <c r="I141" i="2" s="1"/>
  <c r="J141" i="2" s="1"/>
  <c r="H142" i="2"/>
  <c r="I142" i="2" s="1"/>
  <c r="J142" i="2" s="1"/>
  <c r="H143" i="2"/>
  <c r="I143" i="2" s="1"/>
  <c r="J143" i="2" s="1"/>
  <c r="H144" i="2"/>
  <c r="I144" i="2" s="1"/>
  <c r="J144" i="2" s="1"/>
  <c r="H145" i="2"/>
  <c r="I145" i="2" s="1"/>
  <c r="J145" i="2" s="1"/>
  <c r="H146" i="2"/>
  <c r="I146" i="2" s="1"/>
  <c r="J146" i="2" s="1"/>
  <c r="H147" i="2"/>
  <c r="I147" i="2" s="1"/>
  <c r="J147" i="2" s="1"/>
  <c r="H148" i="2"/>
  <c r="I148" i="2" s="1"/>
  <c r="J148" i="2" s="1"/>
  <c r="H149" i="2"/>
  <c r="I149" i="2" s="1"/>
  <c r="J149" i="2" s="1"/>
  <c r="H150" i="2"/>
  <c r="I150" i="2" s="1"/>
  <c r="J150" i="2" s="1"/>
  <c r="H151" i="2"/>
  <c r="I151" i="2" s="1"/>
  <c r="J151" i="2" s="1"/>
  <c r="H152" i="2"/>
  <c r="I152" i="2" s="1"/>
  <c r="J152" i="2" s="1"/>
  <c r="H153" i="2"/>
  <c r="I153" i="2" s="1"/>
  <c r="J153" i="2" s="1"/>
  <c r="H154" i="2"/>
  <c r="I154" i="2" s="1"/>
  <c r="J154" i="2" s="1"/>
  <c r="H155" i="2"/>
  <c r="I155" i="2" s="1"/>
  <c r="J155" i="2" s="1"/>
  <c r="H156" i="2"/>
  <c r="I156" i="2" s="1"/>
  <c r="J156" i="2" s="1"/>
  <c r="H157" i="2"/>
  <c r="I157" i="2" s="1"/>
  <c r="J157" i="2" s="1"/>
  <c r="H158" i="2"/>
  <c r="I158" i="2" s="1"/>
  <c r="J158" i="2" s="1"/>
  <c r="H159" i="2"/>
  <c r="I159" i="2" s="1"/>
  <c r="J159" i="2" s="1"/>
  <c r="H160" i="2"/>
  <c r="I160" i="2" s="1"/>
  <c r="J160" i="2" s="1"/>
  <c r="H161" i="2"/>
  <c r="I161" i="2" s="1"/>
  <c r="J161" i="2" s="1"/>
  <c r="H162" i="2"/>
  <c r="I162" i="2" s="1"/>
  <c r="J162" i="2" s="1"/>
  <c r="H163" i="2"/>
  <c r="I163" i="2" s="1"/>
  <c r="J163" i="2" s="1"/>
  <c r="H164" i="2"/>
  <c r="I164" i="2" s="1"/>
  <c r="J164" i="2" s="1"/>
  <c r="H165" i="2"/>
  <c r="I165" i="2" s="1"/>
  <c r="J165" i="2" s="1"/>
  <c r="H166" i="2"/>
  <c r="I166" i="2" s="1"/>
  <c r="J166" i="2" s="1"/>
  <c r="H167" i="2"/>
  <c r="I167" i="2" s="1"/>
  <c r="J167" i="2" s="1"/>
  <c r="H168" i="2"/>
  <c r="I168" i="2" s="1"/>
  <c r="J168" i="2" s="1"/>
  <c r="H169" i="2"/>
  <c r="I169" i="2" s="1"/>
  <c r="J169" i="2" s="1"/>
  <c r="H170" i="2"/>
  <c r="I170" i="2" s="1"/>
  <c r="J170" i="2" s="1"/>
  <c r="H171" i="2"/>
  <c r="I171" i="2" s="1"/>
  <c r="J171" i="2" s="1"/>
  <c r="D199" i="1" l="1"/>
  <c r="E199" i="1"/>
  <c r="D198" i="1"/>
  <c r="E198" i="1"/>
  <c r="D197" i="1"/>
  <c r="E197" i="1"/>
  <c r="D196" i="1"/>
  <c r="E196" i="1"/>
  <c r="D195" i="1"/>
  <c r="E195" i="1"/>
  <c r="D194" i="1"/>
  <c r="E194" i="1"/>
  <c r="E5" i="1"/>
  <c r="E193" i="1"/>
  <c r="D193" i="1"/>
  <c r="E192" i="1"/>
  <c r="D192" i="1"/>
  <c r="D101" i="1"/>
  <c r="E102" i="1"/>
  <c r="D106" i="1"/>
  <c r="E98" i="1"/>
  <c r="D102" i="1"/>
  <c r="E104" i="1"/>
  <c r="D98" i="1"/>
  <c r="E158" i="1"/>
  <c r="D104" i="1"/>
  <c r="E217" i="1"/>
  <c r="E109" i="1"/>
  <c r="D158" i="1"/>
  <c r="E103" i="1"/>
  <c r="D217" i="1"/>
  <c r="E143" i="1"/>
  <c r="D109" i="1"/>
  <c r="E100" i="1"/>
  <c r="D103" i="1"/>
  <c r="E105" i="1"/>
  <c r="D143" i="1"/>
  <c r="D100" i="1"/>
  <c r="E157" i="1"/>
  <c r="D105" i="1"/>
  <c r="E136" i="1"/>
  <c r="E117" i="1"/>
  <c r="D157" i="1"/>
  <c r="E154" i="1"/>
  <c r="D136" i="1"/>
  <c r="D162" i="1"/>
  <c r="E162" i="1"/>
  <c r="D63" i="1"/>
  <c r="E63" i="1"/>
  <c r="D117" i="1"/>
  <c r="E101" i="1"/>
  <c r="D154" i="1"/>
  <c r="E106" i="1"/>
  <c r="D5" i="1"/>
  <c r="D271" i="1"/>
  <c r="E175" i="1"/>
  <c r="E334" i="1"/>
  <c r="D284" i="1"/>
  <c r="D84" i="1"/>
  <c r="D142" i="1"/>
  <c r="E71" i="1"/>
  <c r="D220" i="1"/>
  <c r="E234" i="1"/>
  <c r="E290" i="1"/>
  <c r="E221" i="1"/>
  <c r="D174" i="1"/>
  <c r="D17" i="1"/>
  <c r="D281" i="1"/>
  <c r="D78" i="1"/>
  <c r="E165" i="1"/>
  <c r="D234" i="1"/>
  <c r="E156" i="1"/>
  <c r="D175" i="1"/>
  <c r="D334" i="1"/>
  <c r="E47" i="1"/>
  <c r="E119" i="1"/>
  <c r="E285" i="1"/>
  <c r="D290" i="1"/>
  <c r="D221" i="1"/>
  <c r="D71" i="1"/>
  <c r="E278" i="1"/>
  <c r="E116" i="1"/>
  <c r="E46" i="1"/>
  <c r="E80" i="1"/>
  <c r="E115" i="1"/>
  <c r="D156" i="1"/>
  <c r="E271" i="1"/>
  <c r="D165" i="1"/>
  <c r="D278" i="1"/>
  <c r="E85" i="1"/>
  <c r="E283" i="1"/>
  <c r="E86" i="1"/>
  <c r="D47" i="1"/>
  <c r="D119" i="1"/>
  <c r="D285" i="1"/>
  <c r="E220" i="1"/>
  <c r="E284" i="1"/>
  <c r="E84" i="1"/>
  <c r="E142" i="1"/>
  <c r="D116" i="1"/>
  <c r="D46" i="1"/>
  <c r="D80" i="1"/>
  <c r="D115" i="1"/>
  <c r="E174" i="1"/>
  <c r="E17" i="1"/>
  <c r="E281" i="1"/>
  <c r="E78" i="1"/>
  <c r="D85" i="1"/>
  <c r="D283" i="1"/>
  <c r="D86" i="1"/>
  <c r="D114" i="1"/>
  <c r="D215" i="1"/>
  <c r="D161" i="1"/>
  <c r="D99" i="1"/>
  <c r="D259" i="1"/>
  <c r="D118" i="1"/>
  <c r="D224" i="1"/>
  <c r="D187" i="1"/>
  <c r="D64" i="1"/>
  <c r="D238" i="1"/>
  <c r="D127" i="1"/>
  <c r="D49" i="1"/>
  <c r="D347" i="1"/>
  <c r="D248" i="1"/>
  <c r="D3" i="1"/>
  <c r="D219" i="1"/>
  <c r="D274" i="1"/>
  <c r="E114" i="1"/>
  <c r="E215" i="1"/>
  <c r="E161" i="1"/>
  <c r="E99" i="1"/>
  <c r="E259" i="1"/>
  <c r="E118" i="1"/>
  <c r="E224" i="1"/>
  <c r="E187" i="1"/>
  <c r="E64" i="1"/>
  <c r="E238" i="1"/>
  <c r="E127" i="1"/>
  <c r="E49" i="1"/>
  <c r="E347" i="1"/>
  <c r="E248" i="1"/>
  <c r="E3" i="1"/>
  <c r="E219" i="1"/>
  <c r="E274" i="1"/>
  <c r="E153" i="1"/>
  <c r="E88" i="1"/>
  <c r="E15" i="1"/>
  <c r="E16" i="1"/>
  <c r="E176" i="1"/>
  <c r="E12" i="1"/>
  <c r="E21" i="1"/>
  <c r="E32" i="1"/>
  <c r="E229" i="1"/>
  <c r="E33" i="1"/>
  <c r="E265" i="1"/>
  <c r="E289" i="1"/>
  <c r="E173" i="1"/>
  <c r="E155" i="1"/>
  <c r="E83" i="1"/>
  <c r="E200" i="1"/>
  <c r="E267" i="1"/>
  <c r="E333" i="1"/>
  <c r="E235" i="1"/>
  <c r="E172" i="1"/>
  <c r="E227" i="1"/>
  <c r="E232" i="1"/>
  <c r="E303" i="1"/>
  <c r="E361" i="1"/>
  <c r="E230" i="1"/>
  <c r="E293" i="1"/>
  <c r="E233" i="1"/>
  <c r="E325" i="1"/>
  <c r="E326" i="1"/>
  <c r="E181" i="1"/>
  <c r="E163" i="1"/>
  <c r="E225" i="1"/>
  <c r="E277" i="1"/>
  <c r="E31" i="1"/>
  <c r="E11" i="1"/>
  <c r="E260" i="1"/>
  <c r="E132" i="1"/>
  <c r="E343" i="1"/>
  <c r="E288" i="1"/>
  <c r="E209" i="1"/>
  <c r="E270" i="1"/>
  <c r="E50" i="1"/>
  <c r="E319" i="1"/>
  <c r="E74" i="1"/>
  <c r="E178" i="1"/>
  <c r="E169" i="1"/>
  <c r="E188" i="1"/>
  <c r="E337" i="1"/>
  <c r="E170" i="1"/>
  <c r="E171" i="1"/>
  <c r="E335" i="1"/>
  <c r="E282" i="1"/>
  <c r="E329" i="1"/>
  <c r="E237" i="1"/>
  <c r="E336" i="1"/>
  <c r="E228" i="1"/>
  <c r="E272" i="1"/>
  <c r="E110" i="1"/>
  <c r="E18" i="1"/>
  <c r="E125" i="1"/>
  <c r="E231" i="1"/>
  <c r="E332" i="1"/>
  <c r="E52" i="1"/>
  <c r="E147" i="1"/>
  <c r="E300" i="1"/>
  <c r="E146" i="1"/>
  <c r="E266" i="1"/>
  <c r="E53" i="1"/>
  <c r="E275" i="1"/>
  <c r="E258" i="1"/>
  <c r="E344" i="1"/>
  <c r="E346" i="1"/>
  <c r="E345" i="1"/>
  <c r="E350" i="1"/>
  <c r="E348" i="1"/>
  <c r="E124" i="1"/>
  <c r="E349" i="1"/>
  <c r="E212" i="1"/>
  <c r="E213" i="1"/>
  <c r="E331" i="1"/>
  <c r="E82" i="1"/>
  <c r="E256" i="1"/>
  <c r="E269" i="1"/>
  <c r="E111" i="1"/>
  <c r="E76" i="1"/>
  <c r="E130" i="1"/>
  <c r="E257" i="1"/>
  <c r="E61" i="1"/>
  <c r="E139" i="1"/>
  <c r="D153" i="1"/>
  <c r="D88" i="1"/>
  <c r="D15" i="1"/>
  <c r="D16" i="1"/>
  <c r="D176" i="1"/>
  <c r="D12" i="1"/>
  <c r="D21" i="1"/>
  <c r="D32" i="1"/>
  <c r="D229" i="1"/>
  <c r="D33" i="1"/>
  <c r="D265" i="1"/>
  <c r="D289" i="1"/>
  <c r="D173" i="1"/>
  <c r="D155" i="1"/>
  <c r="D83" i="1"/>
  <c r="D200" i="1"/>
  <c r="D267" i="1"/>
  <c r="D333" i="1"/>
  <c r="D235" i="1"/>
  <c r="D172" i="1"/>
  <c r="D227" i="1"/>
  <c r="D232" i="1"/>
  <c r="D303" i="1"/>
  <c r="D361" i="1"/>
  <c r="D230" i="1"/>
  <c r="D293" i="1"/>
  <c r="D233" i="1"/>
  <c r="D325" i="1"/>
  <c r="D326" i="1"/>
  <c r="D181" i="1"/>
  <c r="D163" i="1"/>
  <c r="D225" i="1"/>
  <c r="D277" i="1"/>
  <c r="D31" i="1"/>
  <c r="D11" i="1"/>
  <c r="D260" i="1"/>
  <c r="D132" i="1"/>
  <c r="D343" i="1"/>
  <c r="D288" i="1"/>
  <c r="D209" i="1"/>
  <c r="D270" i="1"/>
  <c r="D50" i="1"/>
  <c r="D319" i="1"/>
  <c r="D74" i="1"/>
  <c r="D178" i="1"/>
  <c r="D169" i="1"/>
  <c r="D188" i="1"/>
  <c r="D337" i="1"/>
  <c r="D170" i="1"/>
  <c r="D171" i="1"/>
  <c r="D335" i="1"/>
  <c r="D282" i="1"/>
  <c r="D329" i="1"/>
  <c r="D237" i="1"/>
  <c r="D336" i="1"/>
  <c r="D228" i="1"/>
  <c r="D272" i="1"/>
  <c r="D110" i="1"/>
  <c r="D18" i="1"/>
  <c r="D125" i="1"/>
  <c r="D231" i="1"/>
  <c r="D332" i="1"/>
  <c r="D52" i="1"/>
  <c r="D147" i="1"/>
  <c r="D300" i="1"/>
  <c r="D146" i="1"/>
  <c r="D266" i="1"/>
  <c r="D53" i="1"/>
  <c r="D275" i="1"/>
  <c r="D258" i="1"/>
  <c r="D344" i="1"/>
  <c r="D346" i="1"/>
  <c r="D345" i="1"/>
  <c r="D350" i="1"/>
  <c r="D348" i="1"/>
  <c r="D124" i="1"/>
  <c r="D349" i="1"/>
  <c r="D212" i="1"/>
  <c r="D213" i="1"/>
  <c r="D331" i="1"/>
  <c r="D82" i="1"/>
  <c r="D256" i="1"/>
  <c r="D269" i="1"/>
  <c r="D111" i="1"/>
  <c r="D76" i="1"/>
  <c r="D130" i="1"/>
  <c r="D257" i="1"/>
  <c r="D61" i="1"/>
  <c r="D139" i="1"/>
  <c r="E262" i="1"/>
  <c r="E45" i="1"/>
  <c r="E298" i="1"/>
  <c r="E87" i="1"/>
  <c r="E320" i="1"/>
  <c r="E273" i="1"/>
  <c r="E94" i="1"/>
  <c r="E222" i="1"/>
  <c r="E321" i="1"/>
  <c r="E218" i="1"/>
  <c r="E211" i="1"/>
  <c r="E210" i="1"/>
  <c r="E286" i="1"/>
  <c r="E91" i="1"/>
  <c r="E253" i="1"/>
  <c r="E67" i="1"/>
  <c r="E29" i="1"/>
  <c r="E167" i="1"/>
  <c r="E144" i="1"/>
  <c r="E150" i="1"/>
  <c r="E121" i="1"/>
  <c r="E128" i="1"/>
  <c r="E30" i="1"/>
  <c r="E27" i="1"/>
  <c r="E26" i="1"/>
  <c r="E92" i="1"/>
  <c r="E24" i="1"/>
  <c r="E25" i="1"/>
  <c r="E81" i="1"/>
  <c r="E40" i="1"/>
  <c r="E302" i="1"/>
  <c r="E208" i="1"/>
  <c r="E297" i="1"/>
  <c r="E145" i="1"/>
  <c r="E182" i="1"/>
  <c r="E112" i="1"/>
  <c r="E96" i="1"/>
  <c r="E299" i="1"/>
  <c r="E166" i="1"/>
  <c r="E34" i="1"/>
  <c r="E316" i="1"/>
  <c r="D262" i="1"/>
  <c r="D45" i="1"/>
  <c r="D298" i="1"/>
  <c r="D87" i="1"/>
  <c r="D320" i="1"/>
  <c r="D273" i="1"/>
  <c r="D94" i="1"/>
  <c r="D222" i="1"/>
  <c r="D321" i="1"/>
  <c r="D218" i="1"/>
  <c r="D211" i="1"/>
  <c r="D210" i="1"/>
  <c r="D286" i="1"/>
  <c r="D91" i="1"/>
  <c r="D253" i="1"/>
  <c r="D67" i="1"/>
  <c r="D29" i="1"/>
  <c r="D167" i="1"/>
  <c r="D144" i="1"/>
  <c r="D150" i="1"/>
  <c r="D121" i="1"/>
  <c r="D128" i="1"/>
  <c r="D30" i="1"/>
  <c r="D27" i="1"/>
  <c r="D26" i="1"/>
  <c r="D92" i="1"/>
  <c r="D24" i="1"/>
  <c r="D25" i="1"/>
  <c r="D81" i="1"/>
  <c r="D40" i="1"/>
  <c r="D302" i="1"/>
  <c r="D208" i="1"/>
  <c r="D297" i="1"/>
  <c r="D145" i="1"/>
  <c r="D182" i="1"/>
  <c r="D112" i="1"/>
  <c r="D96" i="1"/>
  <c r="D299" i="1"/>
  <c r="D166" i="1"/>
  <c r="D34" i="1"/>
  <c r="D316" i="1"/>
  <c r="I2" i="2"/>
  <c r="J2" i="2" s="1"/>
  <c r="E65" i="1"/>
  <c r="E317" i="1"/>
  <c r="E214" i="1"/>
  <c r="E309" i="1"/>
  <c r="E97" i="1"/>
  <c r="E310" i="1"/>
  <c r="E44" i="1"/>
  <c r="E13" i="1"/>
  <c r="E324" i="1"/>
  <c r="E75" i="1"/>
  <c r="E73" i="1"/>
  <c r="E70" i="1"/>
  <c r="E69" i="1"/>
  <c r="E123" i="1"/>
  <c r="E38" i="1"/>
  <c r="E120" i="1"/>
  <c r="E140" i="1"/>
  <c r="E251" i="1"/>
  <c r="D65" i="1"/>
  <c r="D317" i="1"/>
  <c r="D214" i="1"/>
  <c r="D309" i="1"/>
  <c r="D97" i="1"/>
  <c r="D310" i="1"/>
  <c r="D44" i="1"/>
  <c r="D13" i="1"/>
  <c r="D324" i="1"/>
  <c r="D75" i="1"/>
  <c r="D73" i="1"/>
  <c r="D70" i="1"/>
  <c r="D69" i="1"/>
  <c r="D123" i="1"/>
  <c r="D38" i="1"/>
  <c r="D120" i="1"/>
  <c r="D140" i="1"/>
  <c r="D251" i="1"/>
  <c r="D159" i="1"/>
  <c r="D206" i="1"/>
  <c r="D327" i="1"/>
  <c r="D57" i="1"/>
  <c r="D9" i="1"/>
  <c r="D315" i="1"/>
  <c r="D247" i="1"/>
  <c r="D296" i="1"/>
  <c r="D95" i="1"/>
  <c r="D244" i="1"/>
  <c r="D4" i="1"/>
  <c r="D223" i="1"/>
  <c r="D107" i="1"/>
  <c r="D279" i="1"/>
  <c r="D357" i="1"/>
  <c r="E236" i="1"/>
  <c r="E43" i="1"/>
  <c r="E179" i="1"/>
  <c r="E308" i="1"/>
  <c r="E216" i="1"/>
  <c r="E363" i="1"/>
  <c r="E355" i="1"/>
  <c r="E28" i="1"/>
  <c r="E22" i="1"/>
  <c r="E292" i="1"/>
  <c r="E358" i="1"/>
  <c r="E240" i="1"/>
  <c r="E149" i="1"/>
  <c r="D306" i="1"/>
  <c r="D360" i="1"/>
  <c r="D328" i="1"/>
  <c r="E249" i="1"/>
  <c r="E294" i="1"/>
  <c r="E190" i="1"/>
  <c r="D42" i="1"/>
  <c r="D307" i="1"/>
  <c r="D246" i="1"/>
  <c r="D243" i="1"/>
  <c r="D305" i="1"/>
  <c r="D51" i="1"/>
  <c r="D359" i="1"/>
  <c r="E254" i="1"/>
  <c r="E148" i="1"/>
  <c r="E14" i="1"/>
  <c r="E287" i="1"/>
  <c r="E160" i="1"/>
  <c r="E55" i="1"/>
  <c r="E90" i="1"/>
  <c r="E184" i="1"/>
  <c r="D138" i="1"/>
  <c r="D35" i="1"/>
  <c r="D191" i="1"/>
  <c r="D261" i="1"/>
  <c r="D177" i="1"/>
  <c r="D330" i="1"/>
  <c r="D362" i="1"/>
  <c r="D276" i="1"/>
  <c r="D242" i="1"/>
  <c r="D39" i="1"/>
  <c r="D356" i="1"/>
  <c r="D304" i="1"/>
  <c r="D122" i="1"/>
  <c r="D314" i="1"/>
  <c r="D36" i="1"/>
  <c r="D342" i="1"/>
  <c r="E66" i="1"/>
  <c r="E62" i="1"/>
  <c r="E141" i="1"/>
  <c r="E180" i="1"/>
  <c r="E203" i="1"/>
  <c r="E113" i="1"/>
  <c r="E318" i="1"/>
  <c r="E137" i="1"/>
  <c r="E23" i="1"/>
  <c r="E135" i="1"/>
  <c r="D59" i="1"/>
  <c r="D133" i="1"/>
  <c r="D353" i="1"/>
  <c r="D241" i="1"/>
  <c r="D339" i="1"/>
  <c r="D268" i="1"/>
  <c r="E134" i="1"/>
  <c r="E8" i="1"/>
  <c r="E239" i="1"/>
  <c r="D6" i="1"/>
  <c r="D129" i="1"/>
  <c r="D68" i="1"/>
  <c r="E58" i="1"/>
  <c r="E352" i="1"/>
  <c r="E79" i="1"/>
  <c r="D252" i="1"/>
  <c r="D301" i="1"/>
  <c r="D48" i="1"/>
  <c r="D204" i="1"/>
  <c r="D202" i="1"/>
  <c r="D131" i="1"/>
  <c r="D295" i="1"/>
  <c r="D164" i="1"/>
  <c r="D126" i="1"/>
  <c r="D7" i="1"/>
  <c r="D19" i="1"/>
  <c r="D323" i="1"/>
  <c r="D280" i="1"/>
  <c r="E60" i="1"/>
  <c r="E207" i="1"/>
  <c r="E185" i="1"/>
  <c r="E41" i="1"/>
  <c r="E89" i="1"/>
  <c r="E159" i="1"/>
  <c r="E226" i="1"/>
  <c r="E201" i="1"/>
  <c r="E351" i="1"/>
  <c r="E189" i="1"/>
  <c r="E264" i="1"/>
  <c r="E20" i="1"/>
  <c r="E245" i="1"/>
  <c r="D205" i="1"/>
  <c r="D108" i="1"/>
  <c r="D354" i="1"/>
  <c r="D255" i="1"/>
  <c r="D312" i="1"/>
  <c r="D77" i="1"/>
  <c r="D186" i="1"/>
  <c r="D151" i="1"/>
  <c r="D10" i="1"/>
  <c r="D341" i="1"/>
  <c r="E250" i="1"/>
  <c r="E59" i="1"/>
  <c r="E206" i="1"/>
  <c r="E133" i="1"/>
  <c r="E306" i="1"/>
  <c r="E353" i="1"/>
  <c r="E241" i="1"/>
  <c r="E327" i="1"/>
  <c r="E360" i="1"/>
  <c r="E339" i="1"/>
  <c r="E328" i="1"/>
  <c r="E268" i="1"/>
  <c r="D250" i="1"/>
  <c r="E313" i="1"/>
  <c r="D93" i="1"/>
  <c r="D183" i="1"/>
  <c r="D322" i="1"/>
  <c r="D311" i="1"/>
  <c r="D291" i="1"/>
  <c r="D37" i="1"/>
  <c r="D56" i="1"/>
  <c r="D72" i="1"/>
  <c r="D152" i="1"/>
  <c r="D263" i="1"/>
  <c r="D168" i="1"/>
  <c r="E57" i="1"/>
  <c r="E9" i="1"/>
  <c r="E315" i="1"/>
  <c r="E247" i="1"/>
  <c r="E296" i="1"/>
  <c r="E95" i="1"/>
  <c r="E244" i="1"/>
  <c r="E4" i="1"/>
  <c r="E223" i="1"/>
  <c r="E107" i="1"/>
  <c r="E279" i="1"/>
  <c r="E357" i="1"/>
  <c r="D249" i="1"/>
  <c r="D245" i="1"/>
  <c r="D313" i="1"/>
  <c r="D2" i="1"/>
  <c r="D134" i="1"/>
  <c r="D294" i="1"/>
  <c r="D8" i="1"/>
  <c r="D54" i="1"/>
  <c r="D190" i="1"/>
  <c r="D340" i="1"/>
  <c r="D239" i="1"/>
  <c r="D338" i="1"/>
  <c r="E42" i="1"/>
  <c r="E307" i="1"/>
  <c r="E246" i="1"/>
  <c r="E6" i="1"/>
  <c r="E243" i="1"/>
  <c r="E129" i="1"/>
  <c r="E305" i="1"/>
  <c r="E51" i="1"/>
  <c r="E68" i="1"/>
  <c r="E359" i="1"/>
  <c r="E338" i="1"/>
  <c r="D236" i="1"/>
  <c r="D43" i="1"/>
  <c r="D179" i="1"/>
  <c r="D308" i="1"/>
  <c r="D216" i="1"/>
  <c r="D363" i="1"/>
  <c r="D355" i="1"/>
  <c r="D28" i="1"/>
  <c r="D22" i="1"/>
  <c r="D292" i="1"/>
  <c r="D358" i="1"/>
  <c r="D240" i="1"/>
  <c r="D149" i="1"/>
  <c r="E138" i="1"/>
  <c r="E35" i="1"/>
  <c r="E191" i="1"/>
  <c r="E261" i="1"/>
  <c r="E177" i="1"/>
  <c r="E330" i="1"/>
  <c r="E362" i="1"/>
  <c r="E276" i="1"/>
  <c r="E242" i="1"/>
  <c r="E39" i="1"/>
  <c r="E356" i="1"/>
  <c r="E304" i="1"/>
  <c r="E122" i="1"/>
  <c r="E314" i="1"/>
  <c r="E36" i="1"/>
  <c r="E342" i="1"/>
  <c r="E340" i="1"/>
  <c r="D254" i="1"/>
  <c r="D148" i="1"/>
  <c r="D14" i="1"/>
  <c r="D58" i="1"/>
  <c r="D287" i="1"/>
  <c r="D160" i="1"/>
  <c r="D55" i="1"/>
  <c r="D352" i="1"/>
  <c r="D90" i="1"/>
  <c r="D79" i="1"/>
  <c r="D184" i="1"/>
  <c r="E252" i="1"/>
  <c r="E301" i="1"/>
  <c r="E48" i="1"/>
  <c r="E204" i="1"/>
  <c r="E202" i="1"/>
  <c r="E131" i="1"/>
  <c r="E295" i="1"/>
  <c r="E164" i="1"/>
  <c r="E126" i="1"/>
  <c r="E7" i="1"/>
  <c r="E19" i="1"/>
  <c r="E323" i="1"/>
  <c r="E280" i="1"/>
  <c r="E54" i="1"/>
  <c r="D66" i="1"/>
  <c r="D62" i="1"/>
  <c r="D141" i="1"/>
  <c r="D180" i="1"/>
  <c r="D203" i="1"/>
  <c r="D113" i="1"/>
  <c r="D318" i="1"/>
  <c r="D137" i="1"/>
  <c r="D23" i="1"/>
  <c r="D135" i="1"/>
  <c r="E205" i="1"/>
  <c r="E108" i="1"/>
  <c r="E354" i="1"/>
  <c r="E255" i="1"/>
  <c r="E312" i="1"/>
  <c r="E77" i="1"/>
  <c r="E186" i="1"/>
  <c r="E151" i="1"/>
  <c r="E10" i="1"/>
  <c r="E341" i="1"/>
  <c r="I3" i="2"/>
  <c r="J3" i="2" s="1"/>
  <c r="E2" i="1"/>
  <c r="D60" i="1"/>
  <c r="D207" i="1"/>
  <c r="D185" i="1"/>
  <c r="D41" i="1"/>
  <c r="D89" i="1"/>
  <c r="D226" i="1"/>
  <c r="D201" i="1"/>
  <c r="D351" i="1"/>
  <c r="D189" i="1"/>
  <c r="D264" i="1"/>
  <c r="D20" i="1"/>
  <c r="E93" i="1"/>
  <c r="E183" i="1"/>
  <c r="E322" i="1"/>
  <c r="E311" i="1"/>
  <c r="E291" i="1"/>
  <c r="E37" i="1"/>
  <c r="E56" i="1"/>
  <c r="E72" i="1"/>
  <c r="E152" i="1"/>
  <c r="E263" i="1"/>
  <c r="E168" i="1"/>
</calcChain>
</file>

<file path=xl/sharedStrings.xml><?xml version="1.0" encoding="utf-8"?>
<sst xmlns="http://schemas.openxmlformats.org/spreadsheetml/2006/main" count="2301" uniqueCount="642">
  <si>
    <t>Name</t>
  </si>
  <si>
    <t>Your area.</t>
  </si>
  <si>
    <t>Room Name</t>
  </si>
  <si>
    <t>Room Type</t>
  </si>
  <si>
    <t>Capacity of room</t>
  </si>
  <si>
    <t>Currently Booked in room</t>
  </si>
  <si>
    <t>Gloucestershire</t>
  </si>
  <si>
    <t>Alex Hill</t>
  </si>
  <si>
    <t>West Midlands</t>
  </si>
  <si>
    <t>East Midlands</t>
  </si>
  <si>
    <t>Hannah Kavanagh</t>
  </si>
  <si>
    <t>Core</t>
  </si>
  <si>
    <t>Cassie Fowler</t>
  </si>
  <si>
    <t>Rebecca Rice</t>
  </si>
  <si>
    <t>Travelodge47</t>
  </si>
  <si>
    <t>Lauren Baxter</t>
  </si>
  <si>
    <t>Lucy Meredith</t>
  </si>
  <si>
    <t>Prem Inn Riverlights11</t>
  </si>
  <si>
    <t>Amy Saxton</t>
  </si>
  <si>
    <t>Stephanie Killeen</t>
  </si>
  <si>
    <t>Jade Garvey</t>
  </si>
  <si>
    <t>Carmela Volpe</t>
  </si>
  <si>
    <t>London &amp; South East</t>
  </si>
  <si>
    <t>East of England</t>
  </si>
  <si>
    <t>Jack Buckler</t>
  </si>
  <si>
    <t>Craig Norton</t>
  </si>
  <si>
    <t>Holiday Inn26</t>
  </si>
  <si>
    <t>Georgia Cook</t>
  </si>
  <si>
    <t>Gemma Clare</t>
  </si>
  <si>
    <t>Shola Fairbrother</t>
  </si>
  <si>
    <t>Coventry &amp; Warwickshire</t>
  </si>
  <si>
    <t>Chloe Goulbourne</t>
  </si>
  <si>
    <t>Prem Inn Riverlights22</t>
  </si>
  <si>
    <t>Amanda Sidwells</t>
  </si>
  <si>
    <t>Leeann Clarke</t>
  </si>
  <si>
    <t>Prem Inn Riverlights34</t>
  </si>
  <si>
    <t>Taylor Dancey</t>
  </si>
  <si>
    <t>Julie Charalambous</t>
  </si>
  <si>
    <t>North West</t>
  </si>
  <si>
    <t>Belinda Taylor</t>
  </si>
  <si>
    <t>Holiday Inn33</t>
  </si>
  <si>
    <t>Stacey Weedon</t>
  </si>
  <si>
    <t>Danielle Mulligan</t>
  </si>
  <si>
    <t>Travelodge53</t>
  </si>
  <si>
    <t>BEVERLEY BATES</t>
  </si>
  <si>
    <t>Jacqueline Rome</t>
  </si>
  <si>
    <t>Kim Rollins</t>
  </si>
  <si>
    <t>Claire Smith</t>
  </si>
  <si>
    <t>Sarah Grainger</t>
  </si>
  <si>
    <t>Rachael Castleton</t>
  </si>
  <si>
    <t>Karen Austin</t>
  </si>
  <si>
    <t>Ellie Ashton</t>
  </si>
  <si>
    <t>Rosie Matthews</t>
  </si>
  <si>
    <t>Amy Winter</t>
  </si>
  <si>
    <t>Ellie Smith</t>
  </si>
  <si>
    <t>Kerry Walters</t>
  </si>
  <si>
    <t>Prem Inn Riverlights12</t>
  </si>
  <si>
    <t>Simon Miller</t>
  </si>
  <si>
    <t>Louise Cann</t>
  </si>
  <si>
    <t>Susan Jennings</t>
  </si>
  <si>
    <t>Dave Reader</t>
  </si>
  <si>
    <t>Sian Ashby</t>
  </si>
  <si>
    <t>Cassie Edge</t>
  </si>
  <si>
    <t>Rebecca Craig</t>
  </si>
  <si>
    <t>Cara Seymour</t>
  </si>
  <si>
    <t>Carly Hadlum</t>
  </si>
  <si>
    <t>Travelodge51</t>
  </si>
  <si>
    <t>Tanya Johnson</t>
  </si>
  <si>
    <t>lucy reid</t>
  </si>
  <si>
    <t>Holiday Inn27</t>
  </si>
  <si>
    <t>Naomi Mitchell</t>
  </si>
  <si>
    <t>Matt Livall</t>
  </si>
  <si>
    <t>Liam Barnes</t>
  </si>
  <si>
    <t>Holiday Inn42</t>
  </si>
  <si>
    <t>Velena Brown</t>
  </si>
  <si>
    <t>Stephanie Holland</t>
  </si>
  <si>
    <t>Sarah Bartlett</t>
  </si>
  <si>
    <t>Michelle Beecroft</t>
  </si>
  <si>
    <t>Charlotte Jacas</t>
  </si>
  <si>
    <t>Louise Jones</t>
  </si>
  <si>
    <t>Holiday Inn43</t>
  </si>
  <si>
    <t>jayne mcfadyen</t>
  </si>
  <si>
    <t>Hayley Winter</t>
  </si>
  <si>
    <t>Clare Moss</t>
  </si>
  <si>
    <t>Michelle Wells</t>
  </si>
  <si>
    <t>Samantha Blackburn</t>
  </si>
  <si>
    <t>Tess Sludds</t>
  </si>
  <si>
    <t>Claire Henry</t>
  </si>
  <si>
    <t>Daniel Maison</t>
  </si>
  <si>
    <t>Adam Crane</t>
  </si>
  <si>
    <t>Nathan White</t>
  </si>
  <si>
    <t>Dan Carroll</t>
  </si>
  <si>
    <t>Katrina Brocklehurst</t>
  </si>
  <si>
    <t>Darren Gwillim</t>
  </si>
  <si>
    <t>Daran Davis</t>
  </si>
  <si>
    <t>Jodie Thorpe</t>
  </si>
  <si>
    <t>Linda Brookes</t>
  </si>
  <si>
    <t>Holiday Inn34</t>
  </si>
  <si>
    <t>Melanie Leicester</t>
  </si>
  <si>
    <t>Amy Shaughnessy</t>
  </si>
  <si>
    <t>Mandy Kennedy</t>
  </si>
  <si>
    <t>Holiday Inn35</t>
  </si>
  <si>
    <t>Janet Mustoe</t>
  </si>
  <si>
    <t>Emma Hope</t>
  </si>
  <si>
    <t>Jane Derbyshire</t>
  </si>
  <si>
    <t>Andrew Derbyshire</t>
  </si>
  <si>
    <t>Prem Inn Riverlights13</t>
  </si>
  <si>
    <t>Jeremy Pugh</t>
  </si>
  <si>
    <t>Sophie Clement</t>
  </si>
  <si>
    <t>Leanne Anderson</t>
  </si>
  <si>
    <t>John Girdlestone</t>
  </si>
  <si>
    <t>Jo Skelton</t>
  </si>
  <si>
    <t>Katie Kirkham</t>
  </si>
  <si>
    <t>Prem Inn Riverlights23</t>
  </si>
  <si>
    <t>Ian Goslin</t>
  </si>
  <si>
    <t>Jacquie Willis</t>
  </si>
  <si>
    <t>Clare Baker</t>
  </si>
  <si>
    <t>Maria Taylor</t>
  </si>
  <si>
    <t>Hannah Trudgill</t>
  </si>
  <si>
    <t>Gemma Bukel</t>
  </si>
  <si>
    <t>Katie Gratton</t>
  </si>
  <si>
    <t>Katie Barsby</t>
  </si>
  <si>
    <t>Daniel Gwillim</t>
  </si>
  <si>
    <t>Robyn Machin</t>
  </si>
  <si>
    <t>Dawn Compton</t>
  </si>
  <si>
    <t>Jen Baker</t>
  </si>
  <si>
    <t>Louise Watkins</t>
  </si>
  <si>
    <t>Prem Inn Riverlights24</t>
  </si>
  <si>
    <t>Shelley Caddy</t>
  </si>
  <si>
    <t>Blay Burgin</t>
  </si>
  <si>
    <t>Charlotte Bell</t>
  </si>
  <si>
    <t>Muskaan Nahar</t>
  </si>
  <si>
    <t>Travelodge52</t>
  </si>
  <si>
    <t>Rebecca Harrington-Leigh</t>
  </si>
  <si>
    <t>Jill Brown</t>
  </si>
  <si>
    <t>Lynsay Savage</t>
  </si>
  <si>
    <t>Sharon Carew</t>
  </si>
  <si>
    <t>Lauren Booker</t>
  </si>
  <si>
    <t>Bola Ogunsola</t>
  </si>
  <si>
    <t>Wonder Phiri</t>
  </si>
  <si>
    <t>Simon Hetherington</t>
  </si>
  <si>
    <t>Ashley Shumba</t>
  </si>
  <si>
    <t>Rebecca Shortland</t>
  </si>
  <si>
    <t>Tracy Litchfield</t>
  </si>
  <si>
    <t>Prem Inn Riverlights14</t>
  </si>
  <si>
    <t>Steven Hill</t>
  </si>
  <si>
    <t>Clare Harris</t>
  </si>
  <si>
    <t>Prem Inn Riverlights25</t>
  </si>
  <si>
    <t>Heather Khan</t>
  </si>
  <si>
    <t>Catherine Kennedy</t>
  </si>
  <si>
    <t>Jude Holden</t>
  </si>
  <si>
    <t>Holiday Inn36</t>
  </si>
  <si>
    <t>Sarah Day</t>
  </si>
  <si>
    <t>Erin Coburn</t>
  </si>
  <si>
    <t>RPT</t>
  </si>
  <si>
    <t>Paula Still</t>
  </si>
  <si>
    <t>Corrine Wicks</t>
  </si>
  <si>
    <t>Sophie High</t>
  </si>
  <si>
    <t>Helen Evans</t>
  </si>
  <si>
    <t>Emma Peterson</t>
  </si>
  <si>
    <t>Tim Egglestone</t>
  </si>
  <si>
    <t>Holiday Inn44</t>
  </si>
  <si>
    <t>Celia Martin</t>
  </si>
  <si>
    <t>Nicola Harding</t>
  </si>
  <si>
    <t>Alyson Weldon</t>
  </si>
  <si>
    <t>Gaynor Hateley</t>
  </si>
  <si>
    <t>Jacqueline Harris</t>
  </si>
  <si>
    <t>Lisa Towndrow</t>
  </si>
  <si>
    <t>Prem Inn Riverlights33</t>
  </si>
  <si>
    <t>Izzy Hawkins</t>
  </si>
  <si>
    <t>Liz Price</t>
  </si>
  <si>
    <t>Prem Inn Riverlights26</t>
  </si>
  <si>
    <t>Anne-Liese Pullen</t>
  </si>
  <si>
    <t>Hannah Scott</t>
  </si>
  <si>
    <t>Jordan Jones</t>
  </si>
  <si>
    <t>Prem Inn Riverlights15</t>
  </si>
  <si>
    <t>Evie Cupitt</t>
  </si>
  <si>
    <t>Jo Wilmot</t>
  </si>
  <si>
    <t>Matt Gasside</t>
  </si>
  <si>
    <t>Lauren Taylor</t>
  </si>
  <si>
    <t>Shelby Dewey</t>
  </si>
  <si>
    <t>Prem Inn Riverlights16</t>
  </si>
  <si>
    <t>Laura Baldwin</t>
  </si>
  <si>
    <t>Ella Hawkins</t>
  </si>
  <si>
    <t>Alison Ingram</t>
  </si>
  <si>
    <t>Rhian Weston</t>
  </si>
  <si>
    <t>Holiday Inn37</t>
  </si>
  <si>
    <t>Tendai Muswe</t>
  </si>
  <si>
    <t>Ray Donaghue</t>
  </si>
  <si>
    <t>Emily Godwin</t>
  </si>
  <si>
    <t>Holiday Inn45</t>
  </si>
  <si>
    <t>Darren Hall</t>
  </si>
  <si>
    <t>Emmie King</t>
  </si>
  <si>
    <t>Holiday Inn46</t>
  </si>
  <si>
    <t>Andy Quinn</t>
  </si>
  <si>
    <t>Elaine Evans</t>
  </si>
  <si>
    <t>Prem Inn Riverlights27</t>
  </si>
  <si>
    <t>Tasha Pearce</t>
  </si>
  <si>
    <t>Amanda Smith</t>
  </si>
  <si>
    <t>Holiday Inn39</t>
  </si>
  <si>
    <t>Carrie Ward</t>
  </si>
  <si>
    <t>Shannon Hilton</t>
  </si>
  <si>
    <t>Rachel Spong</t>
  </si>
  <si>
    <t>Prem Inn Riverlights28</t>
  </si>
  <si>
    <t>Paul Green</t>
  </si>
  <si>
    <t>Daniel Doran</t>
  </si>
  <si>
    <t>Shaun Frith</t>
  </si>
  <si>
    <t>Keri Bishop</t>
  </si>
  <si>
    <t>Prem Inn Riverlights29</t>
  </si>
  <si>
    <t>Angie Evans</t>
  </si>
  <si>
    <t>Donna Madeley</t>
  </si>
  <si>
    <t>John Vincent</t>
  </si>
  <si>
    <t>Shirley Watkins</t>
  </si>
  <si>
    <t>Amanda Page</t>
  </si>
  <si>
    <t>Darren Fury</t>
  </si>
  <si>
    <t>Teresa Etheredge</t>
  </si>
  <si>
    <t>Lee Turton</t>
  </si>
  <si>
    <t>Amanda Norton</t>
  </si>
  <si>
    <t>Cladios Munangati</t>
  </si>
  <si>
    <t>Yasmin Jones</t>
  </si>
  <si>
    <t>Chloe Hill</t>
  </si>
  <si>
    <t>Kelly Thomas</t>
  </si>
  <si>
    <t>Richard Naylor</t>
  </si>
  <si>
    <t>Mark Simms</t>
  </si>
  <si>
    <t>Leah Aulsebrook</t>
  </si>
  <si>
    <t>Jamie Straw</t>
  </si>
  <si>
    <t>Charmaine Mcintyre</t>
  </si>
  <si>
    <t>Candice Gordon</t>
  </si>
  <si>
    <t>Holiday Inn32</t>
  </si>
  <si>
    <t>Faith Gowen</t>
  </si>
  <si>
    <t>Denise Lewis</t>
  </si>
  <si>
    <t>Caroline Houlton</t>
  </si>
  <si>
    <t>Tracey Palmer-Hall</t>
  </si>
  <si>
    <t>Emma Burgin</t>
  </si>
  <si>
    <t>Diane Hazel</t>
  </si>
  <si>
    <t>Tara Houseago</t>
  </si>
  <si>
    <t>Helen Greenan</t>
  </si>
  <si>
    <t>Prem Inn Riverlights17</t>
  </si>
  <si>
    <t>Kelly Pickles</t>
  </si>
  <si>
    <t>Marcus Feeney</t>
  </si>
  <si>
    <t>Osborne Osanjo</t>
  </si>
  <si>
    <t>Holiday Inn28</t>
  </si>
  <si>
    <t>John Alexander</t>
  </si>
  <si>
    <t>Tara Smith</t>
  </si>
  <si>
    <t>Sarah Aston</t>
  </si>
  <si>
    <t>Sue Whittaker</t>
  </si>
  <si>
    <t>Holiday Inn29</t>
  </si>
  <si>
    <t>Sindiso Mhlanga</t>
  </si>
  <si>
    <t>Holiday Inn30</t>
  </si>
  <si>
    <t>Martin Gainer</t>
  </si>
  <si>
    <t>Wilton Linton</t>
  </si>
  <si>
    <t>Helen Chambers</t>
  </si>
  <si>
    <t>Gaynor Vukasin</t>
  </si>
  <si>
    <t>Lynn Daffern</t>
  </si>
  <si>
    <t>Leanna Marriott</t>
  </si>
  <si>
    <t>Callie Winters</t>
  </si>
  <si>
    <t>Tajah Wright</t>
  </si>
  <si>
    <t>Tracy Littlewood</t>
  </si>
  <si>
    <t>Ben Lord</t>
  </si>
  <si>
    <t>Prem Inn Riverlights18</t>
  </si>
  <si>
    <t>Candice Paul</t>
  </si>
  <si>
    <t>Sarah Holmes-Hire</t>
  </si>
  <si>
    <t>Wayne Mcgevery</t>
  </si>
  <si>
    <t>Fraser MacKinnon</t>
  </si>
  <si>
    <t>Pippa Smith</t>
  </si>
  <si>
    <t>Rachel Graham</t>
  </si>
  <si>
    <t>Tony Poku</t>
  </si>
  <si>
    <t>Rebecca Cork</t>
  </si>
  <si>
    <t>Holiday Inn38</t>
  </si>
  <si>
    <t>Lisa James</t>
  </si>
  <si>
    <t>Rebecca Bull</t>
  </si>
  <si>
    <t>Rachel Twocock</t>
  </si>
  <si>
    <t>Donna Butcher</t>
  </si>
  <si>
    <t>Michelle Hackney</t>
  </si>
  <si>
    <t>Deana England</t>
  </si>
  <si>
    <t>Amelia Walker</t>
  </si>
  <si>
    <t>Sarah Elliott</t>
  </si>
  <si>
    <t>Jane Akerman</t>
  </si>
  <si>
    <t>Prem Inn Riverlights30</t>
  </si>
  <si>
    <t>Yussuf Adeleke</t>
  </si>
  <si>
    <t>Jim Corry</t>
  </si>
  <si>
    <t>David Tennant</t>
  </si>
  <si>
    <t>Callum Glenny</t>
  </si>
  <si>
    <t>Jamie Whitfield</t>
  </si>
  <si>
    <t>Prem Inn Riverlights35</t>
  </si>
  <si>
    <t>Mark Mackay</t>
  </si>
  <si>
    <t>Cassy Booth</t>
  </si>
  <si>
    <t>Olivia Cullinane</t>
  </si>
  <si>
    <t>Katie Jepson</t>
  </si>
  <si>
    <t>Caitlin Challans</t>
  </si>
  <si>
    <t>Prem Inn Riverlights19</t>
  </si>
  <si>
    <t>Jane Bellamy</t>
  </si>
  <si>
    <t>Jenny Enderby</t>
  </si>
  <si>
    <t>Travelodge50</t>
  </si>
  <si>
    <t>Dawn Kitchen</t>
  </si>
  <si>
    <t>Asa Hudson</t>
  </si>
  <si>
    <t>Julie Dalton</t>
  </si>
  <si>
    <t>Sidra Begum</t>
  </si>
  <si>
    <t>Henrietta Taylor-Bailey</t>
  </si>
  <si>
    <t>Travelodge49</t>
  </si>
  <si>
    <t>Laura Thomas</t>
  </si>
  <si>
    <t>Prem Inn Riverlights31</t>
  </si>
  <si>
    <t>Jana Hurcikova</t>
  </si>
  <si>
    <t>Clare Chrisp</t>
  </si>
  <si>
    <t>Zara Sweet</t>
  </si>
  <si>
    <t>Kate Hand</t>
  </si>
  <si>
    <t>Becky Shelton</t>
  </si>
  <si>
    <t>Paula Watson</t>
  </si>
  <si>
    <t>Prem Inn Riverlights36</t>
  </si>
  <si>
    <t>Philippa Gordon-Smith</t>
  </si>
  <si>
    <t>Sam Hutchinson</t>
  </si>
  <si>
    <t>Vanessa Gallen</t>
  </si>
  <si>
    <t>Alexandra Cletesteanu</t>
  </si>
  <si>
    <t>Sam Bailey</t>
  </si>
  <si>
    <t>Patricia Ogundero</t>
  </si>
  <si>
    <t>Ros Taylor</t>
  </si>
  <si>
    <t>Kevin Smith</t>
  </si>
  <si>
    <t>Michele Hawes</t>
  </si>
  <si>
    <t>Ana-Maria Gheorghe</t>
  </si>
  <si>
    <t>Samantha Joyner</t>
  </si>
  <si>
    <t>Mernell Nuby</t>
  </si>
  <si>
    <t>Tessy Okoduwa</t>
  </si>
  <si>
    <t>Travelodge46</t>
  </si>
  <si>
    <t>Natalia Wisniewska</t>
  </si>
  <si>
    <t>Ewan Salter</t>
  </si>
  <si>
    <t>Rachael McDermott</t>
  </si>
  <si>
    <t>Lois Mayor</t>
  </si>
  <si>
    <t>Prem Inn Riverlights20</t>
  </si>
  <si>
    <t>Jacqueline Chinniah</t>
  </si>
  <si>
    <t>Betty Obasuyi</t>
  </si>
  <si>
    <t>Natalie Shaw-Ogu</t>
  </si>
  <si>
    <t>Kyle Dover</t>
  </si>
  <si>
    <t>Sorrel Richards</t>
  </si>
  <si>
    <t>Claire Dickson</t>
  </si>
  <si>
    <t>Eltafuddin Rahimi</t>
  </si>
  <si>
    <t>Shireen Simpson</t>
  </si>
  <si>
    <t>Sonia Markland</t>
  </si>
  <si>
    <t>Holiday Inn31</t>
  </si>
  <si>
    <t>Samantha Sutton</t>
  </si>
  <si>
    <t>Alison Hendry</t>
  </si>
  <si>
    <t>Mellisa Baker</t>
  </si>
  <si>
    <t>Jemma Newman</t>
  </si>
  <si>
    <t>Nicola Tallon</t>
  </si>
  <si>
    <t>Mariel Hammonds</t>
  </si>
  <si>
    <t>Peter Kourpa</t>
  </si>
  <si>
    <t>Elizabeth Odell</t>
  </si>
  <si>
    <t>Maria Bibi</t>
  </si>
  <si>
    <t>Rachael Ostler</t>
  </si>
  <si>
    <t>Prem Inn Riverlights21</t>
  </si>
  <si>
    <t>Ellie Smalley</t>
  </si>
  <si>
    <t>Ben Hunter</t>
  </si>
  <si>
    <t>Chloe Cahill</t>
  </si>
  <si>
    <t>Rachael Powell</t>
  </si>
  <si>
    <t>Jasmine Horner</t>
  </si>
  <si>
    <t>Eleni-Adalet Voicu</t>
  </si>
  <si>
    <t>Leon Spence</t>
  </si>
  <si>
    <t>Emily Clarke</t>
  </si>
  <si>
    <t>Shaun Richmond</t>
  </si>
  <si>
    <t>Leigh Crotty-Holland</t>
  </si>
  <si>
    <t>Jade Dockerty</t>
  </si>
  <si>
    <t>Richard Lee</t>
  </si>
  <si>
    <t>Sharon Walker</t>
  </si>
  <si>
    <t>Adrianna Waszczuk</t>
  </si>
  <si>
    <t>Melania Pongan</t>
  </si>
  <si>
    <t>Luci Woodward</t>
  </si>
  <si>
    <t>Michelle Hermon</t>
  </si>
  <si>
    <t>Prem Inn Riverlights32</t>
  </si>
  <si>
    <t>Laura Clarke</t>
  </si>
  <si>
    <t>Danielle Hillsdon</t>
  </si>
  <si>
    <t>Joanne Simpson</t>
  </si>
  <si>
    <t>Olivia Szelewski</t>
  </si>
  <si>
    <t>Hassan Khan</t>
  </si>
  <si>
    <t>Lynsey Sutherland</t>
  </si>
  <si>
    <t>Andrew Johnson</t>
  </si>
  <si>
    <t>Robert Smith</t>
  </si>
  <si>
    <t>Shanae Hamilton</t>
  </si>
  <si>
    <t>George Robinson</t>
  </si>
  <si>
    <t>Hotel</t>
  </si>
  <si>
    <t>Room/Occupancy Type</t>
  </si>
  <si>
    <t>Number of Heads</t>
  </si>
  <si>
    <t>Room Number</t>
  </si>
  <si>
    <t>HotelRoomUI</t>
  </si>
  <si>
    <t>Number booked so far</t>
  </si>
  <si>
    <t>Status of Room</t>
  </si>
  <si>
    <t>Holiday Inn</t>
  </si>
  <si>
    <t>Single</t>
  </si>
  <si>
    <t>Double</t>
  </si>
  <si>
    <t>Prem Inn Riverlights</t>
  </si>
  <si>
    <t>Prem Inn Derby East</t>
  </si>
  <si>
    <t>Travelodge</t>
  </si>
  <si>
    <t>Triple</t>
  </si>
  <si>
    <t>Kehinde Adegbite</t>
  </si>
  <si>
    <t>Mark Chen</t>
  </si>
  <si>
    <t>Kalvinder Rai</t>
  </si>
  <si>
    <t>Tracey McAndrews</t>
  </si>
  <si>
    <t>Jane Coltman</t>
  </si>
  <si>
    <t>Paige Phippen</t>
  </si>
  <si>
    <t>Lucy</t>
  </si>
  <si>
    <t>Wataa Karokohe</t>
  </si>
  <si>
    <t>Lisa Burgess</t>
  </si>
  <si>
    <t>Lydia Fish</t>
  </si>
  <si>
    <t>Jennifer Drummond</t>
  </si>
  <si>
    <t>Oni Hinton</t>
  </si>
  <si>
    <t>Mechelle Meek</t>
  </si>
  <si>
    <t>Celina Oshakuade</t>
  </si>
  <si>
    <t>Charles Osondu</t>
  </si>
  <si>
    <t>Chudi Okudo</t>
  </si>
  <si>
    <t>Louis Reid</t>
  </si>
  <si>
    <t>Hollie Bampton</t>
  </si>
  <si>
    <t>Penny Larkin</t>
  </si>
  <si>
    <t>Stacey Hodge</t>
  </si>
  <si>
    <t>Helen Witham</t>
  </si>
  <si>
    <t>Ruby Bailey</t>
  </si>
  <si>
    <t>jessica Suwan</t>
  </si>
  <si>
    <t>Elford Douglas</t>
  </si>
  <si>
    <t>Shireen Davies</t>
  </si>
  <si>
    <t>Prem Inn Riverlights38</t>
  </si>
  <si>
    <t>Prem Inn Riverlights37</t>
  </si>
  <si>
    <t>Prem Inn Riverlights39</t>
  </si>
  <si>
    <t>Prem Inn Riverlights40</t>
  </si>
  <si>
    <t>Travelodge48</t>
  </si>
  <si>
    <t>Holiday Inn1</t>
  </si>
  <si>
    <t>Holiday Inn2</t>
  </si>
  <si>
    <t>Holiday Inn3</t>
  </si>
  <si>
    <t>Holiday Inn4</t>
  </si>
  <si>
    <t>Holiday Inn5</t>
  </si>
  <si>
    <t>Holiday Inn6</t>
  </si>
  <si>
    <t>Prem Inn Derby East1</t>
  </si>
  <si>
    <t>Prem Inn Derby East2</t>
  </si>
  <si>
    <t>Prem Inn Riverlights1</t>
  </si>
  <si>
    <t>Prem Inn Riverlights2</t>
  </si>
  <si>
    <t>Prem Inn Riverlights3</t>
  </si>
  <si>
    <t>Prem Inn Riverlights4</t>
  </si>
  <si>
    <t>Holiday Inn7</t>
  </si>
  <si>
    <t>Holiday Inn8</t>
  </si>
  <si>
    <t>Travelodge31</t>
  </si>
  <si>
    <t>Holiday Inn50</t>
  </si>
  <si>
    <t>Travelodge32</t>
  </si>
  <si>
    <t>Travelodge33</t>
  </si>
  <si>
    <t>Travelodge34</t>
  </si>
  <si>
    <t>Travelodge35</t>
  </si>
  <si>
    <t>Holiday Inn10</t>
  </si>
  <si>
    <t>Travelodge1</t>
  </si>
  <si>
    <t>Travelodge29</t>
  </si>
  <si>
    <t>Travelodge36</t>
  </si>
  <si>
    <t>Travelodge2</t>
  </si>
  <si>
    <t>Travelodge3</t>
  </si>
  <si>
    <t>Travelodge4</t>
  </si>
  <si>
    <t>Travelodge37</t>
  </si>
  <si>
    <t>Prem Inn Derby East5</t>
  </si>
  <si>
    <t>Prem Inn Derby East3</t>
  </si>
  <si>
    <t>Prem Inn Derby East4</t>
  </si>
  <si>
    <t>Prem Inn Derby East6</t>
  </si>
  <si>
    <t>Prem Inn Derby East7</t>
  </si>
  <si>
    <t>Prem Inn Derby East8</t>
  </si>
  <si>
    <t>Prem Inn Derby East9</t>
  </si>
  <si>
    <t>Prem Inn Derby East10</t>
  </si>
  <si>
    <t>Prem Inn Derby East11</t>
  </si>
  <si>
    <t>Prem Inn Derby East12</t>
  </si>
  <si>
    <t>Prem Inn Derby East13</t>
  </si>
  <si>
    <t>Travelodge5</t>
  </si>
  <si>
    <t>Travelodge6</t>
  </si>
  <si>
    <t>Travelodge7</t>
  </si>
  <si>
    <t>Travelodge8</t>
  </si>
  <si>
    <t>Travelodge9</t>
  </si>
  <si>
    <t>Travelodge10</t>
  </si>
  <si>
    <t>Travelodge11</t>
  </si>
  <si>
    <t>Travelodge12</t>
  </si>
  <si>
    <t>Holiday Inn11</t>
  </si>
  <si>
    <t>Holiday Inn13</t>
  </si>
  <si>
    <t>Holiday Inn14</t>
  </si>
  <si>
    <t>Holiday Inn15</t>
  </si>
  <si>
    <t>Holiday Inn16</t>
  </si>
  <si>
    <t>Holiday Inn17</t>
  </si>
  <si>
    <t>Holiday Inn18</t>
  </si>
  <si>
    <t>Holiday Inn19</t>
  </si>
  <si>
    <t>Holiday Inn20</t>
  </si>
  <si>
    <t>Holiday Inn21</t>
  </si>
  <si>
    <t>Holiday Inn22</t>
  </si>
  <si>
    <t>Holiday Inn23</t>
  </si>
  <si>
    <t>Holiday Inn24</t>
  </si>
  <si>
    <t>Holiday Inn25</t>
  </si>
  <si>
    <t>Travelodge13</t>
  </si>
  <si>
    <t>Travelodge14</t>
  </si>
  <si>
    <t>Prem Inn Riverlights10</t>
  </si>
  <si>
    <t>Travelodge15</t>
  </si>
  <si>
    <t>Travelodge16</t>
  </si>
  <si>
    <t>Travelodge38</t>
  </si>
  <si>
    <t>Prem Inn Riverlights9</t>
  </si>
  <si>
    <t>Prem Inn Riverlights8</t>
  </si>
  <si>
    <t>Prem Inn Riverlights7</t>
  </si>
  <si>
    <t>Prem Inn Riverlights6</t>
  </si>
  <si>
    <t>Travelodge17</t>
  </si>
  <si>
    <t>Travelodge18</t>
  </si>
  <si>
    <t>Travelodge19</t>
  </si>
  <si>
    <t>Travelodge20</t>
  </si>
  <si>
    <t>Travelodge21</t>
  </si>
  <si>
    <t>Travelodge22</t>
  </si>
  <si>
    <t>Travelodge23</t>
  </si>
  <si>
    <t>Travelodge39</t>
  </si>
  <si>
    <t>Travelodge40</t>
  </si>
  <si>
    <t>Travelodge41</t>
  </si>
  <si>
    <t>Travelodge24</t>
  </si>
  <si>
    <t>Travelodge25</t>
  </si>
  <si>
    <t>Travelodge26</t>
  </si>
  <si>
    <t>Travelodge27</t>
  </si>
  <si>
    <t>Travelodge28</t>
  </si>
  <si>
    <t>Travelodge30</t>
  </si>
  <si>
    <t>Travelodge42</t>
  </si>
  <si>
    <t>Travelodge43</t>
  </si>
  <si>
    <t>Travelodge44</t>
  </si>
  <si>
    <t>Travelodge45</t>
  </si>
  <si>
    <t>Prem Inn Derby East14</t>
  </si>
  <si>
    <t>Prem Inn Derby East15</t>
  </si>
  <si>
    <t>Prem Inn Derby East16</t>
  </si>
  <si>
    <t>Prem Inn Derby East17</t>
  </si>
  <si>
    <t>Prem Inn Derby East18</t>
  </si>
  <si>
    <t>Prem Inn Derby East19</t>
  </si>
  <si>
    <t>Prem Inn Derby East20</t>
  </si>
  <si>
    <t>Holiday Inn40</t>
  </si>
  <si>
    <t>Holiday Inn41</t>
  </si>
  <si>
    <t>Holiday Inn47</t>
  </si>
  <si>
    <t>Holiday Inn48</t>
  </si>
  <si>
    <t>Holiday Inn49</t>
  </si>
  <si>
    <t>Robyn Flynn</t>
  </si>
  <si>
    <t>Prem Inn Riverlights5</t>
  </si>
  <si>
    <t>Pentahotel</t>
  </si>
  <si>
    <t>Pentahotel1</t>
  </si>
  <si>
    <t>Pentahotel2</t>
  </si>
  <si>
    <t>Pentahotel3</t>
  </si>
  <si>
    <t>Pentahotel4</t>
  </si>
  <si>
    <t>Pentahotel5</t>
  </si>
  <si>
    <t>Pentahotel6</t>
  </si>
  <si>
    <t>Pentahotel7</t>
  </si>
  <si>
    <t>Pentahotel8</t>
  </si>
  <si>
    <t>Pentahotel9</t>
  </si>
  <si>
    <t>Pentahotel10</t>
  </si>
  <si>
    <t>Pentahotel11</t>
  </si>
  <si>
    <t>Pentahotel12</t>
  </si>
  <si>
    <t>Pentahotel13</t>
  </si>
  <si>
    <t>Pentahotel14</t>
  </si>
  <si>
    <t>Pentahotel15</t>
  </si>
  <si>
    <t>Pentahotel16</t>
  </si>
  <si>
    <t>Pentahotel17</t>
  </si>
  <si>
    <t>Pentahotel19</t>
  </si>
  <si>
    <t>Pentahotel20</t>
  </si>
  <si>
    <t>Pentahotel21</t>
  </si>
  <si>
    <t>Pentahotel22</t>
  </si>
  <si>
    <t>Pentahotel23</t>
  </si>
  <si>
    <t>Pentahotel24</t>
  </si>
  <si>
    <t>Pentahotel25</t>
  </si>
  <si>
    <t>Pentahotel26</t>
  </si>
  <si>
    <t>Pentahotel27</t>
  </si>
  <si>
    <t>Pentahotel28</t>
  </si>
  <si>
    <t>Pentahotel41</t>
  </si>
  <si>
    <t>Pentahotel42</t>
  </si>
  <si>
    <t>Pentahotel44</t>
  </si>
  <si>
    <t>Pentahotel45</t>
  </si>
  <si>
    <t>Pentahotel46</t>
  </si>
  <si>
    <t>Pentahotel47</t>
  </si>
  <si>
    <t>Pentahotel48</t>
  </si>
  <si>
    <t>Pentahotel49</t>
  </si>
  <si>
    <t>Pentahotel50</t>
  </si>
  <si>
    <t>Pentahotel51</t>
  </si>
  <si>
    <t>Pentahotel52</t>
  </si>
  <si>
    <t>Pentahotel53</t>
  </si>
  <si>
    <t>Pentahotel29</t>
  </si>
  <si>
    <t>Pentahotel54</t>
  </si>
  <si>
    <t>Pentahotel55</t>
  </si>
  <si>
    <t>Pentahotel56</t>
  </si>
  <si>
    <t>Pentahotel57</t>
  </si>
  <si>
    <t>Pentahotel58</t>
  </si>
  <si>
    <t>Pentahotel59</t>
  </si>
  <si>
    <t>Pentahotel30</t>
  </si>
  <si>
    <t>Pentahotel31</t>
  </si>
  <si>
    <t>Pentahotel60</t>
  </si>
  <si>
    <t>Pentahotel32</t>
  </si>
  <si>
    <t>Pentahotel61</t>
  </si>
  <si>
    <t>Pentahotel62</t>
  </si>
  <si>
    <t>Pentahotel63</t>
  </si>
  <si>
    <t>Pentahotel65</t>
  </si>
  <si>
    <t>John Robey</t>
  </si>
  <si>
    <t>Hannah Lythgo</t>
  </si>
  <si>
    <t>Pentahotel33</t>
  </si>
  <si>
    <t>Jasmin Clifford-Chapman</t>
  </si>
  <si>
    <t>Pentahotel34</t>
  </si>
  <si>
    <t>Pentahotel66</t>
  </si>
  <si>
    <t>Kaitlin Neal</t>
  </si>
  <si>
    <t>Lisa Findlay</t>
  </si>
  <si>
    <t>Pentahotel35</t>
  </si>
  <si>
    <t>Pentahotel67</t>
  </si>
  <si>
    <t>Pentahotel68</t>
  </si>
  <si>
    <t>Pentahotel69</t>
  </si>
  <si>
    <t>Samantha Renton</t>
  </si>
  <si>
    <t>Pentahotel36</t>
  </si>
  <si>
    <t>Pentahotel64</t>
  </si>
  <si>
    <t>Charlie-Jay Smith</t>
  </si>
  <si>
    <t>Remy Reed</t>
  </si>
  <si>
    <t>Pentahotel37</t>
  </si>
  <si>
    <t>Stuart Mclean</t>
  </si>
  <si>
    <t>Pentahotel38</t>
  </si>
  <si>
    <t>Pentahotel39</t>
  </si>
  <si>
    <t>Eva Edge</t>
  </si>
  <si>
    <t>Linda Hamilton</t>
  </si>
  <si>
    <t>Luke Foxall</t>
  </si>
  <si>
    <t>Tajana Skeete</t>
  </si>
  <si>
    <t>Pentahotel43</t>
  </si>
  <si>
    <t>Rebecca Gratton</t>
  </si>
  <si>
    <t>Kiran Dhillon</t>
  </si>
  <si>
    <t>Pentahotel18</t>
  </si>
  <si>
    <t>Holiday Inn12</t>
  </si>
  <si>
    <t>Pentahotel40</t>
  </si>
  <si>
    <t>Lindsey Robinson</t>
  </si>
  <si>
    <t>Rushika Dave</t>
  </si>
  <si>
    <t>Josef Hadfield-Kellett</t>
  </si>
  <si>
    <t>Hotel Postcode</t>
  </si>
  <si>
    <t>Hotel Address</t>
  </si>
  <si>
    <t>DE1 2AY</t>
  </si>
  <si>
    <t>Holiday Inn Derby – Riverlights, Morledge, Derby</t>
  </si>
  <si>
    <t>DE24 8PU</t>
  </si>
  <si>
    <t xml:space="preserve">Pentahotel Derby, Locomotive Way / Pride Park, Derby </t>
  </si>
  <si>
    <t>Paul Burns</t>
  </si>
  <si>
    <t>Paige Steane</t>
  </si>
  <si>
    <t>Emma Dowse</t>
  </si>
  <si>
    <t>Julie Swindel</t>
  </si>
  <si>
    <t>Maureen Smith</t>
  </si>
  <si>
    <t>Cameron Haines</t>
  </si>
  <si>
    <t>Prem Inn Derby East21</t>
  </si>
  <si>
    <t>Prem Inn Derby East22</t>
  </si>
  <si>
    <t>Prem Inn Derby East23</t>
  </si>
  <si>
    <t>Prem Inn Derby East24</t>
  </si>
  <si>
    <t>Prem Inn Derby East25</t>
  </si>
  <si>
    <t>Prem Inn Derby East26</t>
  </si>
  <si>
    <t>Prem Inn Derby East27</t>
  </si>
  <si>
    <t>Prem Inn Derby East28</t>
  </si>
  <si>
    <t>Amy Horn</t>
  </si>
  <si>
    <t>DE21 6BF</t>
  </si>
  <si>
    <t xml:space="preserve">Premier Inn Derby East, Wyvern Court Stanier Way, Wyvern Business Park, Derby </t>
  </si>
  <si>
    <t>DE1 2BB</t>
  </si>
  <si>
    <t>Premier Inn Derby City Centre (Riverlights), Morledge, Derby</t>
  </si>
  <si>
    <t>DE24 8HG</t>
  </si>
  <si>
    <t xml:space="preserve">Travelodge Derby Pride Park, Prospect Place, Millenium Way, Pride Park, Derby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</si>
</sst>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/>
    <xf numFmtId="0" fontId="0" fillId="3" borderId="0" xfId="0" applyFill="1"/>
    <xf numFmtId="0" fontId="1" fillId="0" borderId="0" xfId="0" applyFont="1" applyAlignment="1">
      <alignment horizontal="left"/>
    </xf>
  </cellXfs>
  <cellStyles count="1">
    <cellStyle name="Normal" xfId="0" builtinId="0"/>
  </cellStyles>
  <dxfs count="14"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1" defaultTableStyle="TableStyleMedium2" defaultPivotStyle="PivotStyleLight16">
    <tableStyle name="Invisible" pivot="0" table="0" count="0" xr9:uid="{0439E855-1120-40B5-88B7-BE8F4A601A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C7C0DA-D66F-452C-B642-F8C36D703ED1}" name="Table1" displayName="Table1" ref="A1:H363" totalsRowShown="0">
  <autoFilter ref="A1:H363" xr:uid="{59C7C0DA-D66F-452C-B642-F8C36D703ED1}"/>
  <sortState xmlns:xlrd2="http://schemas.microsoft.com/office/spreadsheetml/2017/richdata2" ref="A2:H363">
    <sortCondition ref="C1:C363"/>
  </sortState>
  <tableColumns count="8">
    <tableColumn id="5" xr3:uid="{87D94C90-7D13-4273-8F8F-58B81A550B64}" name="Name"/>
    <tableColumn id="9" xr3:uid="{AB8510EE-E5BF-45A8-BE86-F894F09BD1CB}" name="Your area."/>
    <tableColumn id="21" xr3:uid="{5C444714-FB04-4D7B-88A2-6ED35B83DD9B}" name="Room Name"/>
    <tableColumn id="22" xr3:uid="{415D99C3-F35C-4C7B-BF38-3C02F64ABAD0}" name="Room Type" dataDxfId="13">
      <calculatedColumnFormula>IF(_xlfn.XLOOKUP(Table1[[#This Row],[Room Name]],'Hotel Booking'!H:H,'Hotel Booking'!E:E)=0,"",_xlfn.XLOOKUP(Table1[[#This Row],[Room Name]],'Hotel Booking'!H:H,'Hotel Booking'!E:E))</calculatedColumnFormula>
    </tableColumn>
    <tableColumn id="23" xr3:uid="{F78A69E5-BC07-4EAD-A3F1-1E56F03E270B}" name="Capacity of room" dataDxfId="12">
      <calculatedColumnFormula>IF(_xlfn.XLOOKUP(Table1[[#This Row],[Room Name]],'Hotel Booking'!H:H,'Hotel Booking'!G:G)=0,"",_xlfn.XLOOKUP(Table1[[#This Row],[Room Name]],'Hotel Booking'!H:H,'Hotel Booking'!G:G))</calculatedColumnFormula>
    </tableColumn>
    <tableColumn id="24" xr3:uid="{6DA951C7-4C6C-49E8-91EA-8B5DE76D6F4A}" name="Currently Booked in room" dataDxfId="11">
      <calculatedColumnFormula>COUNTIFS(C:C,Table1[[#This Row],[Room Name]])</calculatedColumnFormula>
    </tableColumn>
    <tableColumn id="1" xr3:uid="{FB2886AF-0140-B34E-8812-A64C6B621C0E}" name="Hotel Postcode" dataDxfId="10"/>
    <tableColumn id="2" xr3:uid="{C8C6651E-9320-AC47-91DC-A3202811D71C}" name="Hotel Address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385909-6388-4D8B-A181-B21470D788D5}" name="Hotel_overview4" displayName="Hotel_overview4" ref="D1:J240" totalsRowShown="0">
  <autoFilter ref="D1:J240" xr:uid="{C4385909-6388-4D8B-A181-B21470D788D5}"/>
  <tableColumns count="7">
    <tableColumn id="1" xr3:uid="{2B3E2E8C-2FB0-4542-96F6-52BC37AFC22B}" name="Hotel"/>
    <tableColumn id="2" xr3:uid="{0D634997-B2F2-4326-A2B8-DD3AD2F99769}" name="Room/Occupancy Type"/>
    <tableColumn id="3" xr3:uid="{829ED171-5C0A-425A-B8AB-38CC82A7F247}" name="Room Number"/>
    <tableColumn id="4" xr3:uid="{AA75CF6E-9E9E-4C1A-9062-D524469FB5AC}" name="Number of Heads"/>
    <tableColumn id="5" xr3:uid="{95FCD7E5-0BC5-4994-A47C-B49DB6D48011}" name="HotelRoomUI" dataDxfId="8">
      <calculatedColumnFormula>Hotel_overview4[[#This Row],[Hotel]]&amp;Hotel_overview4[[#This Row],[Room Number]]</calculatedColumnFormula>
    </tableColumn>
    <tableColumn id="6" xr3:uid="{4837D9E7-CA42-4542-80B9-F4E2C94B3241}" name="Number booked so far" dataDxfId="7">
      <calculatedColumnFormula>COUNTIFS(Responses!C:C,Hotel_overview4[[#This Row],[HotelRoomUI]])</calculatedColumnFormula>
    </tableColumn>
    <tableColumn id="7" xr3:uid="{59FBBF14-4F79-4B1D-9E45-A13AD3FC9A41}" name="Status of Room" dataDxfId="6">
      <calculatedColumnFormula>IF(Hotel_overview4[[#This Row],[Number booked so far]]&gt;Hotel_overview4[[#This Row],[Number of Heads]],"Overbooked",IF(Hotel_overview4[[#This Row],[Number booked so far]]=Hotel_overview4[[#This Row],[Number of Heads]],"At Capacity","Still Room"))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6F53-6342-4D8C-A386-F34C19956EB2}">
  <dimension ref="A1:H363"/>
  <sheetViews>
    <sheetView tabSelected="1" topLeftCell="A135" zoomScale="64" zoomScaleNormal="90" workbookViewId="0">
      <selection activeCell="C74" sqref="C74"/>
    </sheetView>
  </sheetViews>
  <sheetFormatPr baseColWidth="10" defaultColWidth="8.83203125" defaultRowHeight="15" x14ac:dyDescent="0.2"/>
  <cols>
    <col min="1" max="1" width="22.33203125" bestFit="1" customWidth="1"/>
    <col min="2" max="2" width="21.83203125" bestFit="1" customWidth="1"/>
    <col min="3" max="3" width="25.5" customWidth="1"/>
    <col min="4" max="4" width="12.6640625" bestFit="1" customWidth="1"/>
    <col min="5" max="5" width="17.6640625" bestFit="1" customWidth="1"/>
    <col min="6" max="6" width="25.33203125" bestFit="1" customWidth="1"/>
    <col min="7" max="7" width="17.1640625" bestFit="1" customWidth="1"/>
    <col min="8" max="8" width="82.6640625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615</v>
      </c>
      <c r="H1" t="s">
        <v>616</v>
      </c>
    </row>
    <row r="2" spans="1:8" ht="15" customHeight="1" x14ac:dyDescent="0.2">
      <c r="A2" t="s">
        <v>141</v>
      </c>
      <c r="B2" t="s">
        <v>22</v>
      </c>
      <c r="C2" t="s">
        <v>421</v>
      </c>
      <c r="D2" t="str">
        <f>IF(_xlfn.XLOOKUP(Table1[[#This Row],[Room Name]],'Hotel Booking'!H:H,'Hotel Booking'!E:E)=0,"",_xlfn.XLOOKUP(Table1[[#This Row],[Room Name]],'Hotel Booking'!H:H,'Hotel Booking'!E:E))</f>
        <v>Single</v>
      </c>
      <c r="E2">
        <f>IF(_xlfn.XLOOKUP(Table1[[#This Row],[Room Name]],'Hotel Booking'!H:H,'Hotel Booking'!G:G)=0,"",_xlfn.XLOOKUP(Table1[[#This Row],[Room Name]],'Hotel Booking'!H:H,'Hotel Booking'!G:G))</f>
        <v>1</v>
      </c>
      <c r="F2">
        <f>COUNTIFS(C:C,Table1[[#This Row],[Room Name]])</f>
        <v>1</v>
      </c>
      <c r="G2" s="2" t="s">
        <v>617</v>
      </c>
      <c r="H2" s="3" t="s">
        <v>618</v>
      </c>
    </row>
    <row r="3" spans="1:8" ht="16" x14ac:dyDescent="0.2">
      <c r="A3" t="s">
        <v>374</v>
      </c>
      <c r="B3" t="s">
        <v>6</v>
      </c>
      <c r="C3" t="s">
        <v>441</v>
      </c>
      <c r="D3" t="str">
        <f>IF(_xlfn.XLOOKUP(Table1[[#This Row],[Room Name]],'Hotel Booking'!H:H,'Hotel Booking'!E:E)=0,"",_xlfn.XLOOKUP(Table1[[#This Row],[Room Name]],'Hotel Booking'!H:H,'Hotel Booking'!E:E))</f>
        <v>Single</v>
      </c>
      <c r="E3">
        <f>IF(_xlfn.XLOOKUP(Table1[[#This Row],[Room Name]],'Hotel Booking'!H:H,'Hotel Booking'!G:G)=0,"",_xlfn.XLOOKUP(Table1[[#This Row],[Room Name]],'Hotel Booking'!H:H,'Hotel Booking'!G:G))</f>
        <v>1</v>
      </c>
      <c r="F3">
        <f>COUNTIFS(C:C,Table1[[#This Row],[Room Name]])</f>
        <v>1</v>
      </c>
      <c r="G3" s="2" t="s">
        <v>617</v>
      </c>
      <c r="H3" s="3" t="s">
        <v>618</v>
      </c>
    </row>
    <row r="4" spans="1:8" ht="15" customHeight="1" x14ac:dyDescent="0.2">
      <c r="A4" t="s">
        <v>635</v>
      </c>
      <c r="B4" t="s">
        <v>22</v>
      </c>
      <c r="C4" t="s">
        <v>468</v>
      </c>
      <c r="D4" t="str">
        <f>IF(_xlfn.XLOOKUP(Table1[[#This Row],[Room Name]],'Hotel Booking'!H:H,'Hotel Booking'!E:E)=0,"",_xlfn.XLOOKUP(Table1[[#This Row],[Room Name]],'Hotel Booking'!H:H,'Hotel Booking'!E:E))</f>
        <v>Single</v>
      </c>
      <c r="E4">
        <f>IF(_xlfn.XLOOKUP(Table1[[#This Row],[Room Name]],'Hotel Booking'!H:H,'Hotel Booking'!G:G)=0,"",_xlfn.XLOOKUP(Table1[[#This Row],[Room Name]],'Hotel Booking'!H:H,'Hotel Booking'!G:G))</f>
        <v>1</v>
      </c>
      <c r="F4">
        <f>COUNTIFS(C:C,Table1[[#This Row],[Room Name]])</f>
        <v>1</v>
      </c>
      <c r="G4" s="2" t="s">
        <v>617</v>
      </c>
      <c r="H4" s="3" t="s">
        <v>618</v>
      </c>
    </row>
    <row r="5" spans="1:8" ht="16" x14ac:dyDescent="0.2">
      <c r="A5" t="s">
        <v>608</v>
      </c>
      <c r="B5" t="s">
        <v>8</v>
      </c>
      <c r="C5" t="s">
        <v>610</v>
      </c>
      <c r="D5" t="str">
        <f>IF(_xlfn.XLOOKUP(Table1[[#This Row],[Room Name]],'Hotel Booking'!H:H,'Hotel Booking'!E:E)=0,"",_xlfn.XLOOKUP(Table1[[#This Row],[Room Name]],'Hotel Booking'!H:H,'Hotel Booking'!E:E))</f>
        <v>Single</v>
      </c>
      <c r="E5">
        <f>IF(_xlfn.XLOOKUP(Table1[[#This Row],[Room Name]],'Hotel Booking'!H:H,'Hotel Booking'!G:G)=0,"",_xlfn.XLOOKUP(Table1[[#This Row],[Room Name]],'Hotel Booking'!H:H,'Hotel Booking'!G:G))</f>
        <v>1</v>
      </c>
      <c r="F5">
        <f>COUNTIFS(C:C,Table1[[#This Row],[Room Name]])</f>
        <v>1</v>
      </c>
      <c r="G5" s="2" t="s">
        <v>617</v>
      </c>
      <c r="H5" s="3" t="s">
        <v>618</v>
      </c>
    </row>
    <row r="6" spans="1:8" ht="16" x14ac:dyDescent="0.2">
      <c r="A6" t="s">
        <v>138</v>
      </c>
      <c r="B6" t="s">
        <v>22</v>
      </c>
      <c r="C6" t="s">
        <v>469</v>
      </c>
      <c r="D6" t="str">
        <f>IF(_xlfn.XLOOKUP(Table1[[#This Row],[Room Name]],'Hotel Booking'!H:H,'Hotel Booking'!E:E)=0,"",_xlfn.XLOOKUP(Table1[[#This Row],[Room Name]],'Hotel Booking'!H:H,'Hotel Booking'!E:E))</f>
        <v>Single</v>
      </c>
      <c r="E6">
        <f>IF(_xlfn.XLOOKUP(Table1[[#This Row],[Room Name]],'Hotel Booking'!H:H,'Hotel Booking'!G:G)=0,"",_xlfn.XLOOKUP(Table1[[#This Row],[Room Name]],'Hotel Booking'!H:H,'Hotel Booking'!G:G))</f>
        <v>1</v>
      </c>
      <c r="F6">
        <f>COUNTIFS(C:C,Table1[[#This Row],[Room Name]])</f>
        <v>1</v>
      </c>
      <c r="G6" s="2" t="s">
        <v>617</v>
      </c>
      <c r="H6" s="3" t="s">
        <v>618</v>
      </c>
    </row>
    <row r="7" spans="1:8" ht="15" customHeight="1" x14ac:dyDescent="0.2">
      <c r="A7" t="s">
        <v>61</v>
      </c>
      <c r="B7" t="s">
        <v>22</v>
      </c>
      <c r="C7" t="s">
        <v>470</v>
      </c>
      <c r="D7" t="str">
        <f>IF(_xlfn.XLOOKUP(Table1[[#This Row],[Room Name]],'Hotel Booking'!H:H,'Hotel Booking'!E:E)=0,"",_xlfn.XLOOKUP(Table1[[#This Row],[Room Name]],'Hotel Booking'!H:H,'Hotel Booking'!E:E))</f>
        <v>Single</v>
      </c>
      <c r="E7">
        <f>IF(_xlfn.XLOOKUP(Table1[[#This Row],[Room Name]],'Hotel Booking'!H:H,'Hotel Booking'!G:G)=0,"",_xlfn.XLOOKUP(Table1[[#This Row],[Room Name]],'Hotel Booking'!H:H,'Hotel Booking'!G:G))</f>
        <v>1</v>
      </c>
      <c r="F7">
        <f>COUNTIFS(C:C,Table1[[#This Row],[Room Name]])</f>
        <v>1</v>
      </c>
      <c r="G7" s="2" t="s">
        <v>617</v>
      </c>
      <c r="H7" s="3" t="s">
        <v>618</v>
      </c>
    </row>
    <row r="8" spans="1:8" ht="16" x14ac:dyDescent="0.2">
      <c r="A8" t="s">
        <v>83</v>
      </c>
      <c r="B8" t="s">
        <v>22</v>
      </c>
      <c r="C8" t="s">
        <v>471</v>
      </c>
      <c r="D8" t="str">
        <f>IF(_xlfn.XLOOKUP(Table1[[#This Row],[Room Name]],'Hotel Booking'!H:H,'Hotel Booking'!E:E)=0,"",_xlfn.XLOOKUP(Table1[[#This Row],[Room Name]],'Hotel Booking'!H:H,'Hotel Booking'!E:E))</f>
        <v>Single</v>
      </c>
      <c r="E8">
        <f>IF(_xlfn.XLOOKUP(Table1[[#This Row],[Room Name]],'Hotel Booking'!H:H,'Hotel Booking'!G:G)=0,"",_xlfn.XLOOKUP(Table1[[#This Row],[Room Name]],'Hotel Booking'!H:H,'Hotel Booking'!G:G))</f>
        <v>1</v>
      </c>
      <c r="F8">
        <f>COUNTIFS(C:C,Table1[[#This Row],[Room Name]])</f>
        <v>1</v>
      </c>
      <c r="G8" s="2" t="s">
        <v>617</v>
      </c>
      <c r="H8" s="3" t="s">
        <v>618</v>
      </c>
    </row>
    <row r="9" spans="1:8" ht="15" customHeight="1" x14ac:dyDescent="0.2">
      <c r="A9" t="s">
        <v>191</v>
      </c>
      <c r="B9" t="s">
        <v>22</v>
      </c>
      <c r="C9" t="s">
        <v>472</v>
      </c>
      <c r="D9" t="str">
        <f>IF(_xlfn.XLOOKUP(Table1[[#This Row],[Room Name]],'Hotel Booking'!H:H,'Hotel Booking'!E:E)=0,"",_xlfn.XLOOKUP(Table1[[#This Row],[Room Name]],'Hotel Booking'!H:H,'Hotel Booking'!E:E))</f>
        <v>Single</v>
      </c>
      <c r="E9">
        <f>IF(_xlfn.XLOOKUP(Table1[[#This Row],[Room Name]],'Hotel Booking'!H:H,'Hotel Booking'!G:G)=0,"",_xlfn.XLOOKUP(Table1[[#This Row],[Room Name]],'Hotel Booking'!H:H,'Hotel Booking'!G:G))</f>
        <v>1</v>
      </c>
      <c r="F9">
        <f>COUNTIFS(C:C,Table1[[#This Row],[Room Name]])</f>
        <v>1</v>
      </c>
      <c r="G9" s="2" t="s">
        <v>617</v>
      </c>
      <c r="H9" s="3" t="s">
        <v>618</v>
      </c>
    </row>
    <row r="10" spans="1:8" ht="16" x14ac:dyDescent="0.2">
      <c r="A10" t="s">
        <v>60</v>
      </c>
      <c r="B10" t="s">
        <v>22</v>
      </c>
      <c r="C10" t="s">
        <v>473</v>
      </c>
      <c r="D10" t="str">
        <f>IF(_xlfn.XLOOKUP(Table1[[#This Row],[Room Name]],'Hotel Booking'!H:H,'Hotel Booking'!E:E)=0,"",_xlfn.XLOOKUP(Table1[[#This Row],[Room Name]],'Hotel Booking'!H:H,'Hotel Booking'!E:E))</f>
        <v>Single</v>
      </c>
      <c r="E10">
        <f>IF(_xlfn.XLOOKUP(Table1[[#This Row],[Room Name]],'Hotel Booking'!H:H,'Hotel Booking'!G:G)=0,"",_xlfn.XLOOKUP(Table1[[#This Row],[Room Name]],'Hotel Booking'!H:H,'Hotel Booking'!G:G))</f>
        <v>1</v>
      </c>
      <c r="F10">
        <f>COUNTIFS(C:C,Table1[[#This Row],[Room Name]])</f>
        <v>1</v>
      </c>
      <c r="G10" s="2" t="s">
        <v>617</v>
      </c>
      <c r="H10" s="3" t="s">
        <v>618</v>
      </c>
    </row>
    <row r="11" spans="1:8" ht="16" x14ac:dyDescent="0.2">
      <c r="A11" t="s">
        <v>334</v>
      </c>
      <c r="B11" t="s">
        <v>22</v>
      </c>
      <c r="C11" t="s">
        <v>474</v>
      </c>
      <c r="D11" t="str">
        <f>IF(_xlfn.XLOOKUP(Table1[[#This Row],[Room Name]],'Hotel Booking'!H:H,'Hotel Booking'!E:E)=0,"",_xlfn.XLOOKUP(Table1[[#This Row],[Room Name]],'Hotel Booking'!H:H,'Hotel Booking'!E:E))</f>
        <v>Single</v>
      </c>
      <c r="E11">
        <f>IF(_xlfn.XLOOKUP(Table1[[#This Row],[Room Name]],'Hotel Booking'!H:H,'Hotel Booking'!G:G)=0,"",_xlfn.XLOOKUP(Table1[[#This Row],[Room Name]],'Hotel Booking'!H:H,'Hotel Booking'!G:G))</f>
        <v>1</v>
      </c>
      <c r="F11">
        <f>COUNTIFS(C:C,Table1[[#This Row],[Room Name]])</f>
        <v>1</v>
      </c>
      <c r="G11" s="2" t="s">
        <v>617</v>
      </c>
      <c r="H11" s="3" t="s">
        <v>618</v>
      </c>
    </row>
    <row r="12" spans="1:8" ht="15" customHeight="1" x14ac:dyDescent="0.2">
      <c r="A12" t="s">
        <v>356</v>
      </c>
      <c r="B12" t="s">
        <v>22</v>
      </c>
      <c r="C12" t="s">
        <v>475</v>
      </c>
      <c r="D12" t="str">
        <f>IF(_xlfn.XLOOKUP(Table1[[#This Row],[Room Name]],'Hotel Booking'!H:H,'Hotel Booking'!E:E)=0,"",_xlfn.XLOOKUP(Table1[[#This Row],[Room Name]],'Hotel Booking'!H:H,'Hotel Booking'!E:E))</f>
        <v>Single</v>
      </c>
      <c r="E12">
        <f>IF(_xlfn.XLOOKUP(Table1[[#This Row],[Room Name]],'Hotel Booking'!H:H,'Hotel Booking'!G:G)=0,"",_xlfn.XLOOKUP(Table1[[#This Row],[Room Name]],'Hotel Booking'!H:H,'Hotel Booking'!G:G))</f>
        <v>1</v>
      </c>
      <c r="F12">
        <f>COUNTIFS(C:C,Table1[[#This Row],[Room Name]])</f>
        <v>1</v>
      </c>
      <c r="G12" s="2" t="s">
        <v>617</v>
      </c>
      <c r="H12" s="3" t="s">
        <v>618</v>
      </c>
    </row>
    <row r="13" spans="1:8" ht="16" x14ac:dyDescent="0.2">
      <c r="A13" t="s">
        <v>218</v>
      </c>
      <c r="B13" t="s">
        <v>22</v>
      </c>
      <c r="C13" t="s">
        <v>422</v>
      </c>
      <c r="D13" t="str">
        <f>IF(_xlfn.XLOOKUP(Table1[[#This Row],[Room Name]],'Hotel Booking'!H:H,'Hotel Booking'!E:E)=0,"",_xlfn.XLOOKUP(Table1[[#This Row],[Room Name]],'Hotel Booking'!H:H,'Hotel Booking'!E:E))</f>
        <v>Single</v>
      </c>
      <c r="E13">
        <f>IF(_xlfn.XLOOKUP(Table1[[#This Row],[Room Name]],'Hotel Booking'!H:H,'Hotel Booking'!G:G)=0,"",_xlfn.XLOOKUP(Table1[[#This Row],[Room Name]],'Hotel Booking'!H:H,'Hotel Booking'!G:G))</f>
        <v>1</v>
      </c>
      <c r="F13">
        <f>COUNTIFS(C:C,Table1[[#This Row],[Room Name]])</f>
        <v>1</v>
      </c>
      <c r="G13" s="2" t="s">
        <v>617</v>
      </c>
      <c r="H13" s="3" t="s">
        <v>618</v>
      </c>
    </row>
    <row r="14" spans="1:8" ht="16" x14ac:dyDescent="0.2">
      <c r="A14" t="s">
        <v>173</v>
      </c>
      <c r="B14" t="s">
        <v>22</v>
      </c>
      <c r="C14" t="s">
        <v>476</v>
      </c>
      <c r="D14" t="str">
        <f>IF(_xlfn.XLOOKUP(Table1[[#This Row],[Room Name]],'Hotel Booking'!H:H,'Hotel Booking'!E:E)=0,"",_xlfn.XLOOKUP(Table1[[#This Row],[Room Name]],'Hotel Booking'!H:H,'Hotel Booking'!E:E))</f>
        <v>Single</v>
      </c>
      <c r="E14">
        <f>IF(_xlfn.XLOOKUP(Table1[[#This Row],[Room Name]],'Hotel Booking'!H:H,'Hotel Booking'!G:G)=0,"",_xlfn.XLOOKUP(Table1[[#This Row],[Room Name]],'Hotel Booking'!H:H,'Hotel Booking'!G:G))</f>
        <v>1</v>
      </c>
      <c r="F14">
        <f>COUNTIFS(C:C,Table1[[#This Row],[Room Name]])</f>
        <v>1</v>
      </c>
      <c r="G14" s="2" t="s">
        <v>617</v>
      </c>
      <c r="H14" s="3" t="s">
        <v>618</v>
      </c>
    </row>
    <row r="15" spans="1:8" ht="15" customHeight="1" x14ac:dyDescent="0.2">
      <c r="A15" t="s">
        <v>359</v>
      </c>
      <c r="B15" t="s">
        <v>22</v>
      </c>
      <c r="C15" t="s">
        <v>477</v>
      </c>
      <c r="D15" t="str">
        <f>IF(_xlfn.XLOOKUP(Table1[[#This Row],[Room Name]],'Hotel Booking'!H:H,'Hotel Booking'!E:E)=0,"",_xlfn.XLOOKUP(Table1[[#This Row],[Room Name]],'Hotel Booking'!H:H,'Hotel Booking'!E:E))</f>
        <v>Single</v>
      </c>
      <c r="E15">
        <f>IF(_xlfn.XLOOKUP(Table1[[#This Row],[Room Name]],'Hotel Booking'!H:H,'Hotel Booking'!G:G)=0,"",_xlfn.XLOOKUP(Table1[[#This Row],[Room Name]],'Hotel Booking'!H:H,'Hotel Booking'!G:G))</f>
        <v>1</v>
      </c>
      <c r="F15">
        <f>COUNTIFS(C:C,Table1[[#This Row],[Room Name]])</f>
        <v>1</v>
      </c>
      <c r="G15" s="2" t="s">
        <v>617</v>
      </c>
      <c r="H15" s="3" t="s">
        <v>618</v>
      </c>
    </row>
    <row r="16" spans="1:8" ht="16" x14ac:dyDescent="0.2">
      <c r="A16" t="s">
        <v>358</v>
      </c>
      <c r="B16" t="s">
        <v>22</v>
      </c>
      <c r="C16" t="s">
        <v>478</v>
      </c>
      <c r="D16" t="str">
        <f>IF(_xlfn.XLOOKUP(Table1[[#This Row],[Room Name]],'Hotel Booking'!H:H,'Hotel Booking'!E:E)=0,"",_xlfn.XLOOKUP(Table1[[#This Row],[Room Name]],'Hotel Booking'!H:H,'Hotel Booking'!E:E))</f>
        <v>Single</v>
      </c>
      <c r="E16">
        <f>IF(_xlfn.XLOOKUP(Table1[[#This Row],[Room Name]],'Hotel Booking'!H:H,'Hotel Booking'!G:G)=0,"",_xlfn.XLOOKUP(Table1[[#This Row],[Room Name]],'Hotel Booking'!H:H,'Hotel Booking'!G:G))</f>
        <v>1</v>
      </c>
      <c r="F16">
        <f>COUNTIFS(C:C,Table1[[#This Row],[Room Name]])</f>
        <v>1</v>
      </c>
      <c r="G16" s="2" t="s">
        <v>617</v>
      </c>
      <c r="H16" s="3" t="s">
        <v>618</v>
      </c>
    </row>
    <row r="17" spans="1:8" ht="15" customHeight="1" x14ac:dyDescent="0.2">
      <c r="A17" t="s">
        <v>402</v>
      </c>
      <c r="B17" t="s">
        <v>22</v>
      </c>
      <c r="C17" t="s">
        <v>479</v>
      </c>
      <c r="D17" t="str">
        <f>IF(_xlfn.XLOOKUP(Table1[[#This Row],[Room Name]],'Hotel Booking'!H:H,'Hotel Booking'!E:E)=0,"",_xlfn.XLOOKUP(Table1[[#This Row],[Room Name]],'Hotel Booking'!H:H,'Hotel Booking'!E:E))</f>
        <v>Single</v>
      </c>
      <c r="E17">
        <f>IF(_xlfn.XLOOKUP(Table1[[#This Row],[Room Name]],'Hotel Booking'!H:H,'Hotel Booking'!G:G)=0,"",_xlfn.XLOOKUP(Table1[[#This Row],[Room Name]],'Hotel Booking'!H:H,'Hotel Booking'!G:G))</f>
        <v>1</v>
      </c>
      <c r="F17">
        <f>COUNTIFS(C:C,Table1[[#This Row],[Room Name]])</f>
        <v>1</v>
      </c>
      <c r="G17" s="2" t="s">
        <v>617</v>
      </c>
      <c r="H17" s="3" t="s">
        <v>618</v>
      </c>
    </row>
    <row r="18" spans="1:8" ht="16" x14ac:dyDescent="0.2">
      <c r="A18" t="s">
        <v>314</v>
      </c>
      <c r="B18" t="s">
        <v>22</v>
      </c>
      <c r="C18" t="s">
        <v>480</v>
      </c>
      <c r="D18" t="str">
        <f>IF(_xlfn.XLOOKUP(Table1[[#This Row],[Room Name]],'Hotel Booking'!H:H,'Hotel Booking'!E:E)=0,"",_xlfn.XLOOKUP(Table1[[#This Row],[Room Name]],'Hotel Booking'!H:H,'Hotel Booking'!E:E))</f>
        <v>Single</v>
      </c>
      <c r="E18">
        <f>IF(_xlfn.XLOOKUP(Table1[[#This Row],[Room Name]],'Hotel Booking'!H:H,'Hotel Booking'!G:G)=0,"",_xlfn.XLOOKUP(Table1[[#This Row],[Room Name]],'Hotel Booking'!H:H,'Hotel Booking'!G:G))</f>
        <v>1</v>
      </c>
      <c r="F18">
        <f>COUNTIFS(C:C,Table1[[#This Row],[Room Name]])</f>
        <v>1</v>
      </c>
      <c r="G18" s="2" t="s">
        <v>617</v>
      </c>
      <c r="H18" s="3" t="s">
        <v>618</v>
      </c>
    </row>
    <row r="19" spans="1:8" ht="16" x14ac:dyDescent="0.2">
      <c r="A19" t="s">
        <v>49</v>
      </c>
      <c r="B19" t="s">
        <v>22</v>
      </c>
      <c r="C19" t="s">
        <v>481</v>
      </c>
      <c r="D19" t="str">
        <f>IF(_xlfn.XLOOKUP(Table1[[#This Row],[Room Name]],'Hotel Booking'!H:H,'Hotel Booking'!E:E)=0,"",_xlfn.XLOOKUP(Table1[[#This Row],[Room Name]],'Hotel Booking'!H:H,'Hotel Booking'!E:E))</f>
        <v>Single</v>
      </c>
      <c r="E19">
        <f>IF(_xlfn.XLOOKUP(Table1[[#This Row],[Room Name]],'Hotel Booking'!H:H,'Hotel Booking'!G:G)=0,"",_xlfn.XLOOKUP(Table1[[#This Row],[Room Name]],'Hotel Booking'!H:H,'Hotel Booking'!G:G))</f>
        <v>1</v>
      </c>
      <c r="F19">
        <f>COUNTIFS(C:C,Table1[[#This Row],[Room Name]])</f>
        <v>1</v>
      </c>
      <c r="G19" s="2" t="s">
        <v>617</v>
      </c>
      <c r="H19" s="3" t="s">
        <v>618</v>
      </c>
    </row>
    <row r="20" spans="1:8" ht="20" customHeight="1" x14ac:dyDescent="0.2">
      <c r="A20" t="s">
        <v>25</v>
      </c>
      <c r="B20" t="s">
        <v>8</v>
      </c>
      <c r="C20" t="s">
        <v>26</v>
      </c>
      <c r="D20" t="str">
        <f>IF(_xlfn.XLOOKUP(Table1[[#This Row],[Room Name]],'Hotel Booking'!H:H,'Hotel Booking'!E:E)=0,"",_xlfn.XLOOKUP(Table1[[#This Row],[Room Name]],'Hotel Booking'!H:H,'Hotel Booking'!E:E))</f>
        <v>Double</v>
      </c>
      <c r="E20">
        <f>IF(_xlfn.XLOOKUP(Table1[[#This Row],[Room Name]],'Hotel Booking'!H:H,'Hotel Booking'!G:G)=0,"",_xlfn.XLOOKUP(Table1[[#This Row],[Room Name]],'Hotel Booking'!H:H,'Hotel Booking'!G:G))</f>
        <v>2</v>
      </c>
      <c r="F20">
        <f>COUNTIFS(C:C,Table1[[#This Row],[Room Name]])</f>
        <v>2</v>
      </c>
      <c r="G20" s="2" t="s">
        <v>617</v>
      </c>
      <c r="H20" s="3" t="s">
        <v>618</v>
      </c>
    </row>
    <row r="21" spans="1:8" ht="15" customHeight="1" x14ac:dyDescent="0.2">
      <c r="A21" t="s">
        <v>355</v>
      </c>
      <c r="B21" t="s">
        <v>8</v>
      </c>
      <c r="C21" t="s">
        <v>26</v>
      </c>
      <c r="D21" t="str">
        <f>IF(_xlfn.XLOOKUP(Table1[[#This Row],[Room Name]],'Hotel Booking'!H:H,'Hotel Booking'!E:E)=0,"",_xlfn.XLOOKUP(Table1[[#This Row],[Room Name]],'Hotel Booking'!H:H,'Hotel Booking'!E:E))</f>
        <v>Double</v>
      </c>
      <c r="E21">
        <f>IF(_xlfn.XLOOKUP(Table1[[#This Row],[Room Name]],'Hotel Booking'!H:H,'Hotel Booking'!G:G)=0,"",_xlfn.XLOOKUP(Table1[[#This Row],[Room Name]],'Hotel Booking'!H:H,'Hotel Booking'!G:G))</f>
        <v>2</v>
      </c>
      <c r="F21">
        <f>COUNTIFS(C:C,Table1[[#This Row],[Room Name]])</f>
        <v>2</v>
      </c>
      <c r="G21" s="2" t="s">
        <v>617</v>
      </c>
      <c r="H21" s="3" t="s">
        <v>618</v>
      </c>
    </row>
    <row r="22" spans="1:8" ht="15" customHeight="1" x14ac:dyDescent="0.2">
      <c r="A22" t="s">
        <v>68</v>
      </c>
      <c r="B22" t="s">
        <v>8</v>
      </c>
      <c r="C22" t="s">
        <v>69</v>
      </c>
      <c r="D22" t="str">
        <f>IF(_xlfn.XLOOKUP(Table1[[#This Row],[Room Name]],'Hotel Booking'!H:H,'Hotel Booking'!E:E)=0,"",_xlfn.XLOOKUP(Table1[[#This Row],[Room Name]],'Hotel Booking'!H:H,'Hotel Booking'!E:E))</f>
        <v>Double</v>
      </c>
      <c r="E22">
        <f>IF(_xlfn.XLOOKUP(Table1[[#This Row],[Room Name]],'Hotel Booking'!H:H,'Hotel Booking'!G:G)=0,"",_xlfn.XLOOKUP(Table1[[#This Row],[Room Name]],'Hotel Booking'!H:H,'Hotel Booking'!G:G))</f>
        <v>2</v>
      </c>
      <c r="F22">
        <f>COUNTIFS(C:C,Table1[[#This Row],[Room Name]])</f>
        <v>2</v>
      </c>
      <c r="G22" s="2" t="s">
        <v>617</v>
      </c>
      <c r="H22" s="3" t="s">
        <v>618</v>
      </c>
    </row>
    <row r="23" spans="1:8" ht="15" customHeight="1" x14ac:dyDescent="0.2">
      <c r="A23" t="s">
        <v>67</v>
      </c>
      <c r="B23" t="s">
        <v>8</v>
      </c>
      <c r="C23" t="s">
        <v>69</v>
      </c>
      <c r="D23" t="str">
        <f>IF(_xlfn.XLOOKUP(Table1[[#This Row],[Room Name]],'Hotel Booking'!H:H,'Hotel Booking'!E:E)=0,"",_xlfn.XLOOKUP(Table1[[#This Row],[Room Name]],'Hotel Booking'!H:H,'Hotel Booking'!E:E))</f>
        <v>Double</v>
      </c>
      <c r="E23">
        <f>IF(_xlfn.XLOOKUP(Table1[[#This Row],[Room Name]],'Hotel Booking'!H:H,'Hotel Booking'!G:G)=0,"",_xlfn.XLOOKUP(Table1[[#This Row],[Room Name]],'Hotel Booking'!H:H,'Hotel Booking'!G:G))</f>
        <v>2</v>
      </c>
      <c r="F23">
        <f>COUNTIFS(C:C,Table1[[#This Row],[Room Name]])</f>
        <v>2</v>
      </c>
      <c r="G23" s="2" t="s">
        <v>617</v>
      </c>
      <c r="H23" s="3" t="s">
        <v>618</v>
      </c>
    </row>
    <row r="24" spans="1:8" ht="16" x14ac:dyDescent="0.2">
      <c r="A24" t="s">
        <v>242</v>
      </c>
      <c r="B24" t="s">
        <v>8</v>
      </c>
      <c r="C24" t="s">
        <v>241</v>
      </c>
      <c r="D24" t="str">
        <f>IF(_xlfn.XLOOKUP(Table1[[#This Row],[Room Name]],'Hotel Booking'!H:H,'Hotel Booking'!E:E)=0,"",_xlfn.XLOOKUP(Table1[[#This Row],[Room Name]],'Hotel Booking'!H:H,'Hotel Booking'!E:E))</f>
        <v>Double</v>
      </c>
      <c r="E24">
        <f>IF(_xlfn.XLOOKUP(Table1[[#This Row],[Room Name]],'Hotel Booking'!H:H,'Hotel Booking'!G:G)=0,"",_xlfn.XLOOKUP(Table1[[#This Row],[Room Name]],'Hotel Booking'!H:H,'Hotel Booking'!G:G))</f>
        <v>2</v>
      </c>
      <c r="F24">
        <f>COUNTIFS(C:C,Table1[[#This Row],[Room Name]])</f>
        <v>2</v>
      </c>
      <c r="G24" s="2" t="s">
        <v>617</v>
      </c>
      <c r="H24" s="3" t="s">
        <v>618</v>
      </c>
    </row>
    <row r="25" spans="1:8" ht="16" x14ac:dyDescent="0.2">
      <c r="A25" t="s">
        <v>240</v>
      </c>
      <c r="B25" t="s">
        <v>8</v>
      </c>
      <c r="C25" t="s">
        <v>241</v>
      </c>
      <c r="D25" t="str">
        <f>IF(_xlfn.XLOOKUP(Table1[[#This Row],[Room Name]],'Hotel Booking'!H:H,'Hotel Booking'!E:E)=0,"",_xlfn.XLOOKUP(Table1[[#This Row],[Room Name]],'Hotel Booking'!H:H,'Hotel Booking'!E:E))</f>
        <v>Double</v>
      </c>
      <c r="E25">
        <f>IF(_xlfn.XLOOKUP(Table1[[#This Row],[Room Name]],'Hotel Booking'!H:H,'Hotel Booking'!G:G)=0,"",_xlfn.XLOOKUP(Table1[[#This Row],[Room Name]],'Hotel Booking'!H:H,'Hotel Booking'!G:G))</f>
        <v>2</v>
      </c>
      <c r="F25">
        <f>COUNTIFS(C:C,Table1[[#This Row],[Room Name]])</f>
        <v>2</v>
      </c>
      <c r="G25" s="2" t="s">
        <v>617</v>
      </c>
      <c r="H25" s="3" t="s">
        <v>618</v>
      </c>
    </row>
    <row r="26" spans="1:8" ht="16" x14ac:dyDescent="0.2">
      <c r="A26" t="s">
        <v>244</v>
      </c>
      <c r="B26" t="s">
        <v>8</v>
      </c>
      <c r="C26" t="s">
        <v>246</v>
      </c>
      <c r="D26" t="str">
        <f>IF(_xlfn.XLOOKUP(Table1[[#This Row],[Room Name]],'Hotel Booking'!H:H,'Hotel Booking'!E:E)=0,"",_xlfn.XLOOKUP(Table1[[#This Row],[Room Name]],'Hotel Booking'!H:H,'Hotel Booking'!E:E))</f>
        <v>Double</v>
      </c>
      <c r="E26">
        <f>IF(_xlfn.XLOOKUP(Table1[[#This Row],[Room Name]],'Hotel Booking'!H:H,'Hotel Booking'!G:G)=0,"",_xlfn.XLOOKUP(Table1[[#This Row],[Room Name]],'Hotel Booking'!H:H,'Hotel Booking'!G:G))</f>
        <v>2</v>
      </c>
      <c r="F26">
        <f>COUNTIFS(C:C,Table1[[#This Row],[Room Name]])</f>
        <v>2</v>
      </c>
      <c r="G26" s="2" t="s">
        <v>617</v>
      </c>
      <c r="H26" s="3" t="s">
        <v>618</v>
      </c>
    </row>
    <row r="27" spans="1:8" ht="20" customHeight="1" x14ac:dyDescent="0.2">
      <c r="A27" t="s">
        <v>245</v>
      </c>
      <c r="B27" t="s">
        <v>8</v>
      </c>
      <c r="C27" t="s">
        <v>246</v>
      </c>
      <c r="D27" t="str">
        <f>IF(_xlfn.XLOOKUP(Table1[[#This Row],[Room Name]],'Hotel Booking'!H:H,'Hotel Booking'!E:E)=0,"",_xlfn.XLOOKUP(Table1[[#This Row],[Room Name]],'Hotel Booking'!H:H,'Hotel Booking'!E:E))</f>
        <v>Double</v>
      </c>
      <c r="E27">
        <f>IF(_xlfn.XLOOKUP(Table1[[#This Row],[Room Name]],'Hotel Booking'!H:H,'Hotel Booking'!G:G)=0,"",_xlfn.XLOOKUP(Table1[[#This Row],[Room Name]],'Hotel Booking'!H:H,'Hotel Booking'!G:G))</f>
        <v>2</v>
      </c>
      <c r="F27">
        <f>COUNTIFS(C:C,Table1[[#This Row],[Room Name]])</f>
        <v>2</v>
      </c>
      <c r="G27" s="2" t="s">
        <v>617</v>
      </c>
      <c r="H27" s="3" t="s">
        <v>618</v>
      </c>
    </row>
    <row r="28" spans="1:8" ht="16" x14ac:dyDescent="0.2">
      <c r="A28" t="s">
        <v>81</v>
      </c>
      <c r="B28" t="s">
        <v>6</v>
      </c>
      <c r="C28" t="s">
        <v>423</v>
      </c>
      <c r="D28" t="str">
        <f>IF(_xlfn.XLOOKUP(Table1[[#This Row],[Room Name]],'Hotel Booking'!H:H,'Hotel Booking'!E:E)=0,"",_xlfn.XLOOKUP(Table1[[#This Row],[Room Name]],'Hotel Booking'!H:H,'Hotel Booking'!E:E))</f>
        <v>Single</v>
      </c>
      <c r="E28">
        <f>IF(_xlfn.XLOOKUP(Table1[[#This Row],[Room Name]],'Hotel Booking'!H:H,'Hotel Booking'!G:G)=0,"",_xlfn.XLOOKUP(Table1[[#This Row],[Room Name]],'Hotel Booking'!H:H,'Hotel Booking'!G:G))</f>
        <v>1</v>
      </c>
      <c r="F28">
        <f>COUNTIFS(C:C,Table1[[#This Row],[Room Name]])</f>
        <v>1</v>
      </c>
      <c r="G28" s="2" t="s">
        <v>617</v>
      </c>
      <c r="H28" s="3" t="s">
        <v>618</v>
      </c>
    </row>
    <row r="29" spans="1:8" ht="16" x14ac:dyDescent="0.2">
      <c r="A29" t="s">
        <v>253</v>
      </c>
      <c r="B29" t="s">
        <v>8</v>
      </c>
      <c r="C29" t="s">
        <v>248</v>
      </c>
      <c r="D29" t="str">
        <f>IF(_xlfn.XLOOKUP(Table1[[#This Row],[Room Name]],'Hotel Booking'!H:H,'Hotel Booking'!E:E)=0,"",_xlfn.XLOOKUP(Table1[[#This Row],[Room Name]],'Hotel Booking'!H:H,'Hotel Booking'!E:E))</f>
        <v>Double</v>
      </c>
      <c r="E29">
        <f>IF(_xlfn.XLOOKUP(Table1[[#This Row],[Room Name]],'Hotel Booking'!H:H,'Hotel Booking'!G:G)=0,"",_xlfn.XLOOKUP(Table1[[#This Row],[Room Name]],'Hotel Booking'!H:H,'Hotel Booking'!G:G))</f>
        <v>2</v>
      </c>
      <c r="F29">
        <f>COUNTIFS(C:C,Table1[[#This Row],[Room Name]])</f>
        <v>2</v>
      </c>
      <c r="G29" s="2" t="s">
        <v>617</v>
      </c>
      <c r="H29" s="3" t="s">
        <v>618</v>
      </c>
    </row>
    <row r="30" spans="1:8" ht="16" x14ac:dyDescent="0.2">
      <c r="A30" t="s">
        <v>247</v>
      </c>
      <c r="B30" t="s">
        <v>8</v>
      </c>
      <c r="C30" t="s">
        <v>248</v>
      </c>
      <c r="D30" t="str">
        <f>IF(_xlfn.XLOOKUP(Table1[[#This Row],[Room Name]],'Hotel Booking'!H:H,'Hotel Booking'!E:E)=0,"",_xlfn.XLOOKUP(Table1[[#This Row],[Room Name]],'Hotel Booking'!H:H,'Hotel Booking'!E:E))</f>
        <v>Double</v>
      </c>
      <c r="E30">
        <f>IF(_xlfn.XLOOKUP(Table1[[#This Row],[Room Name]],'Hotel Booking'!H:H,'Hotel Booking'!G:G)=0,"",_xlfn.XLOOKUP(Table1[[#This Row],[Room Name]],'Hotel Booking'!H:H,'Hotel Booking'!G:G))</f>
        <v>2</v>
      </c>
      <c r="F30">
        <f>COUNTIFS(C:C,Table1[[#This Row],[Room Name]])</f>
        <v>2</v>
      </c>
      <c r="G30" s="2" t="s">
        <v>617</v>
      </c>
      <c r="H30" s="3" t="s">
        <v>618</v>
      </c>
    </row>
    <row r="31" spans="1:8" ht="15" customHeight="1" x14ac:dyDescent="0.2">
      <c r="A31" t="s">
        <v>335</v>
      </c>
      <c r="B31" t="s">
        <v>8</v>
      </c>
      <c r="C31" t="s">
        <v>337</v>
      </c>
      <c r="D31" t="str">
        <f>IF(_xlfn.XLOOKUP(Table1[[#This Row],[Room Name]],'Hotel Booking'!H:H,'Hotel Booking'!E:E)=0,"",_xlfn.XLOOKUP(Table1[[#This Row],[Room Name]],'Hotel Booking'!H:H,'Hotel Booking'!E:E))</f>
        <v>Double</v>
      </c>
      <c r="E31">
        <f>IF(_xlfn.XLOOKUP(Table1[[#This Row],[Room Name]],'Hotel Booking'!H:H,'Hotel Booking'!G:G)=0,"",_xlfn.XLOOKUP(Table1[[#This Row],[Room Name]],'Hotel Booking'!H:H,'Hotel Booking'!G:G))</f>
        <v>2</v>
      </c>
      <c r="F31">
        <f>COUNTIFS(C:C,Table1[[#This Row],[Room Name]])</f>
        <v>2</v>
      </c>
      <c r="G31" s="2" t="s">
        <v>617</v>
      </c>
      <c r="H31" s="3" t="s">
        <v>618</v>
      </c>
    </row>
    <row r="32" spans="1:8" ht="15" customHeight="1" x14ac:dyDescent="0.2">
      <c r="A32" t="s">
        <v>336</v>
      </c>
      <c r="B32" t="s">
        <v>8</v>
      </c>
      <c r="C32" t="s">
        <v>337</v>
      </c>
      <c r="D32" t="str">
        <f>IF(_xlfn.XLOOKUP(Table1[[#This Row],[Room Name]],'Hotel Booking'!H:H,'Hotel Booking'!E:E)=0,"",_xlfn.XLOOKUP(Table1[[#This Row],[Room Name]],'Hotel Booking'!H:H,'Hotel Booking'!E:E))</f>
        <v>Double</v>
      </c>
      <c r="E32">
        <f>IF(_xlfn.XLOOKUP(Table1[[#This Row],[Room Name]],'Hotel Booking'!H:H,'Hotel Booking'!G:G)=0,"",_xlfn.XLOOKUP(Table1[[#This Row],[Room Name]],'Hotel Booking'!H:H,'Hotel Booking'!G:G))</f>
        <v>2</v>
      </c>
      <c r="F32">
        <f>COUNTIFS(C:C,Table1[[#This Row],[Room Name]])</f>
        <v>2</v>
      </c>
      <c r="G32" s="2" t="s">
        <v>617</v>
      </c>
      <c r="H32" s="3" t="s">
        <v>618</v>
      </c>
    </row>
    <row r="33" spans="1:8" ht="16" x14ac:dyDescent="0.2">
      <c r="A33" t="s">
        <v>227</v>
      </c>
      <c r="B33" t="s">
        <v>8</v>
      </c>
      <c r="C33" t="s">
        <v>228</v>
      </c>
      <c r="D33" t="str">
        <f>IF(_xlfn.XLOOKUP(Table1[[#This Row],[Room Name]],'Hotel Booking'!H:H,'Hotel Booking'!E:E)=0,"",_xlfn.XLOOKUP(Table1[[#This Row],[Room Name]],'Hotel Booking'!H:H,'Hotel Booking'!E:E))</f>
        <v>Double</v>
      </c>
      <c r="E33">
        <f>IF(_xlfn.XLOOKUP(Table1[[#This Row],[Room Name]],'Hotel Booking'!H:H,'Hotel Booking'!G:G)=0,"",_xlfn.XLOOKUP(Table1[[#This Row],[Room Name]],'Hotel Booking'!H:H,'Hotel Booking'!G:G))</f>
        <v>2</v>
      </c>
      <c r="F33">
        <f>COUNTIFS(C:C,Table1[[#This Row],[Room Name]])</f>
        <v>2</v>
      </c>
      <c r="G33" s="2" t="s">
        <v>617</v>
      </c>
      <c r="H33" s="3" t="s">
        <v>618</v>
      </c>
    </row>
    <row r="34" spans="1:8" ht="20" customHeight="1" x14ac:dyDescent="0.2">
      <c r="A34" t="s">
        <v>75</v>
      </c>
      <c r="B34" t="s">
        <v>8</v>
      </c>
      <c r="C34" t="s">
        <v>228</v>
      </c>
      <c r="D34" t="str">
        <f>IF(_xlfn.XLOOKUP(Table1[[#This Row],[Room Name]],'Hotel Booking'!H:H,'Hotel Booking'!E:E)=0,"",_xlfn.XLOOKUP(Table1[[#This Row],[Room Name]],'Hotel Booking'!H:H,'Hotel Booking'!E:E))</f>
        <v>Double</v>
      </c>
      <c r="E34">
        <f>IF(_xlfn.XLOOKUP(Table1[[#This Row],[Room Name]],'Hotel Booking'!H:H,'Hotel Booking'!G:G)=0,"",_xlfn.XLOOKUP(Table1[[#This Row],[Room Name]],'Hotel Booking'!H:H,'Hotel Booking'!G:G))</f>
        <v>2</v>
      </c>
      <c r="F34">
        <f>COUNTIFS(C:C,Table1[[#This Row],[Room Name]])</f>
        <v>2</v>
      </c>
      <c r="G34" s="2" t="s">
        <v>617</v>
      </c>
      <c r="H34" s="3" t="s">
        <v>618</v>
      </c>
    </row>
    <row r="35" spans="1:8" ht="15" customHeight="1" x14ac:dyDescent="0.2">
      <c r="A35" t="s">
        <v>39</v>
      </c>
      <c r="B35" t="s">
        <v>38</v>
      </c>
      <c r="C35" t="s">
        <v>40</v>
      </c>
      <c r="D35" t="str">
        <f>IF(_xlfn.XLOOKUP(Table1[[#This Row],[Room Name]],'Hotel Booking'!H:H,'Hotel Booking'!E:E)=0,"",_xlfn.XLOOKUP(Table1[[#This Row],[Room Name]],'Hotel Booking'!H:H,'Hotel Booking'!E:E))</f>
        <v>Double</v>
      </c>
      <c r="E35">
        <f>IF(_xlfn.XLOOKUP(Table1[[#This Row],[Room Name]],'Hotel Booking'!H:H,'Hotel Booking'!G:G)=0,"",_xlfn.XLOOKUP(Table1[[#This Row],[Room Name]],'Hotel Booking'!H:H,'Hotel Booking'!G:G))</f>
        <v>2</v>
      </c>
      <c r="F35">
        <f>COUNTIFS(C:C,Table1[[#This Row],[Room Name]])</f>
        <v>2</v>
      </c>
      <c r="G35" s="2" t="s">
        <v>617</v>
      </c>
      <c r="H35" s="3" t="s">
        <v>618</v>
      </c>
    </row>
    <row r="36" spans="1:8" ht="20" customHeight="1" x14ac:dyDescent="0.2">
      <c r="A36" t="s">
        <v>37</v>
      </c>
      <c r="B36" t="s">
        <v>38</v>
      </c>
      <c r="C36" t="s">
        <v>40</v>
      </c>
      <c r="D36" t="str">
        <f>IF(_xlfn.XLOOKUP(Table1[[#This Row],[Room Name]],'Hotel Booking'!H:H,'Hotel Booking'!E:E)=0,"",_xlfn.XLOOKUP(Table1[[#This Row],[Room Name]],'Hotel Booking'!H:H,'Hotel Booking'!E:E))</f>
        <v>Double</v>
      </c>
      <c r="E36">
        <f>IF(_xlfn.XLOOKUP(Table1[[#This Row],[Room Name]],'Hotel Booking'!H:H,'Hotel Booking'!G:G)=0,"",_xlfn.XLOOKUP(Table1[[#This Row],[Room Name]],'Hotel Booking'!H:H,'Hotel Booking'!G:G))</f>
        <v>2</v>
      </c>
      <c r="F36">
        <f>COUNTIFS(C:C,Table1[[#This Row],[Room Name]])</f>
        <v>2</v>
      </c>
      <c r="G36" s="2" t="s">
        <v>617</v>
      </c>
      <c r="H36" s="3" t="s">
        <v>618</v>
      </c>
    </row>
    <row r="37" spans="1:8" ht="15" customHeight="1" x14ac:dyDescent="0.2">
      <c r="A37" t="s">
        <v>95</v>
      </c>
      <c r="B37" t="s">
        <v>38</v>
      </c>
      <c r="C37" t="s">
        <v>97</v>
      </c>
      <c r="D37" t="str">
        <f>IF(_xlfn.XLOOKUP(Table1[[#This Row],[Room Name]],'Hotel Booking'!H:H,'Hotel Booking'!E:E)=0,"",_xlfn.XLOOKUP(Table1[[#This Row],[Room Name]],'Hotel Booking'!H:H,'Hotel Booking'!E:E))</f>
        <v>Double</v>
      </c>
      <c r="E37">
        <f>IF(_xlfn.XLOOKUP(Table1[[#This Row],[Room Name]],'Hotel Booking'!H:H,'Hotel Booking'!G:G)=0,"",_xlfn.XLOOKUP(Table1[[#This Row],[Room Name]],'Hotel Booking'!H:H,'Hotel Booking'!G:G))</f>
        <v>2</v>
      </c>
      <c r="F37">
        <f>COUNTIFS(C:C,Table1[[#This Row],[Room Name]])</f>
        <v>2</v>
      </c>
      <c r="G37" s="2" t="s">
        <v>617</v>
      </c>
      <c r="H37" s="3" t="s">
        <v>618</v>
      </c>
    </row>
    <row r="38" spans="1:8" ht="16" x14ac:dyDescent="0.2">
      <c r="A38" t="s">
        <v>96</v>
      </c>
      <c r="B38" t="s">
        <v>38</v>
      </c>
      <c r="C38" t="s">
        <v>97</v>
      </c>
      <c r="D38" t="str">
        <f>IF(_xlfn.XLOOKUP(Table1[[#This Row],[Room Name]],'Hotel Booking'!H:H,'Hotel Booking'!E:E)=0,"",_xlfn.XLOOKUP(Table1[[#This Row],[Room Name]],'Hotel Booking'!H:H,'Hotel Booking'!E:E))</f>
        <v>Double</v>
      </c>
      <c r="E38">
        <f>IF(_xlfn.XLOOKUP(Table1[[#This Row],[Room Name]],'Hotel Booking'!H:H,'Hotel Booking'!G:G)=0,"",_xlfn.XLOOKUP(Table1[[#This Row],[Room Name]],'Hotel Booking'!H:H,'Hotel Booking'!G:G))</f>
        <v>2</v>
      </c>
      <c r="F38">
        <f>COUNTIFS(C:C,Table1[[#This Row],[Room Name]])</f>
        <v>2</v>
      </c>
      <c r="G38" s="2" t="s">
        <v>617</v>
      </c>
      <c r="H38" s="3" t="s">
        <v>618</v>
      </c>
    </row>
    <row r="39" spans="1:8" ht="21" customHeight="1" x14ac:dyDescent="0.2">
      <c r="A39" t="s">
        <v>99</v>
      </c>
      <c r="B39" t="s">
        <v>38</v>
      </c>
      <c r="C39" t="s">
        <v>101</v>
      </c>
      <c r="D39" t="str">
        <f>IF(_xlfn.XLOOKUP(Table1[[#This Row],[Room Name]],'Hotel Booking'!H:H,'Hotel Booking'!E:E)=0,"",_xlfn.XLOOKUP(Table1[[#This Row],[Room Name]],'Hotel Booking'!H:H,'Hotel Booking'!E:E))</f>
        <v>Double</v>
      </c>
      <c r="E39">
        <f>IF(_xlfn.XLOOKUP(Table1[[#This Row],[Room Name]],'Hotel Booking'!H:H,'Hotel Booking'!G:G)=0,"",_xlfn.XLOOKUP(Table1[[#This Row],[Room Name]],'Hotel Booking'!H:H,'Hotel Booking'!G:G))</f>
        <v>2</v>
      </c>
      <c r="F39">
        <f>COUNTIFS(C:C,Table1[[#This Row],[Room Name]])</f>
        <v>2</v>
      </c>
      <c r="G39" s="2" t="s">
        <v>617</v>
      </c>
      <c r="H39" s="3" t="s">
        <v>618</v>
      </c>
    </row>
    <row r="40" spans="1:8" ht="16" x14ac:dyDescent="0.2">
      <c r="A40" t="s">
        <v>100</v>
      </c>
      <c r="B40" t="s">
        <v>38</v>
      </c>
      <c r="C40" t="s">
        <v>101</v>
      </c>
      <c r="D40" t="str">
        <f>IF(_xlfn.XLOOKUP(Table1[[#This Row],[Room Name]],'Hotel Booking'!H:H,'Hotel Booking'!E:E)=0,"",_xlfn.XLOOKUP(Table1[[#This Row],[Room Name]],'Hotel Booking'!H:H,'Hotel Booking'!E:E))</f>
        <v>Double</v>
      </c>
      <c r="E40">
        <f>IF(_xlfn.XLOOKUP(Table1[[#This Row],[Room Name]],'Hotel Booking'!H:H,'Hotel Booking'!G:G)=0,"",_xlfn.XLOOKUP(Table1[[#This Row],[Room Name]],'Hotel Booking'!H:H,'Hotel Booking'!G:G))</f>
        <v>2</v>
      </c>
      <c r="F40">
        <f>COUNTIFS(C:C,Table1[[#This Row],[Room Name]])</f>
        <v>2</v>
      </c>
      <c r="G40" s="2" t="s">
        <v>617</v>
      </c>
      <c r="H40" s="3" t="s">
        <v>618</v>
      </c>
    </row>
    <row r="41" spans="1:8" ht="15" customHeight="1" x14ac:dyDescent="0.2">
      <c r="A41" t="s">
        <v>149</v>
      </c>
      <c r="B41" t="s">
        <v>38</v>
      </c>
      <c r="C41" t="s">
        <v>151</v>
      </c>
      <c r="D41" t="str">
        <f>IF(_xlfn.XLOOKUP(Table1[[#This Row],[Room Name]],'Hotel Booking'!H:H,'Hotel Booking'!E:E)=0,"",_xlfn.XLOOKUP(Table1[[#This Row],[Room Name]],'Hotel Booking'!H:H,'Hotel Booking'!E:E))</f>
        <v>Double</v>
      </c>
      <c r="E41">
        <f>IF(_xlfn.XLOOKUP(Table1[[#This Row],[Room Name]],'Hotel Booking'!H:H,'Hotel Booking'!G:G)=0,"",_xlfn.XLOOKUP(Table1[[#This Row],[Room Name]],'Hotel Booking'!H:H,'Hotel Booking'!G:G))</f>
        <v>2</v>
      </c>
      <c r="F41">
        <f>COUNTIFS(C:C,Table1[[#This Row],[Room Name]])</f>
        <v>2</v>
      </c>
      <c r="G41" s="2" t="s">
        <v>617</v>
      </c>
      <c r="H41" s="3" t="s">
        <v>618</v>
      </c>
    </row>
    <row r="42" spans="1:8" ht="15" customHeight="1" x14ac:dyDescent="0.2">
      <c r="A42" t="s">
        <v>150</v>
      </c>
      <c r="B42" t="s">
        <v>38</v>
      </c>
      <c r="C42" t="s">
        <v>151</v>
      </c>
      <c r="D42" t="str">
        <f>IF(_xlfn.XLOOKUP(Table1[[#This Row],[Room Name]],'Hotel Booking'!H:H,'Hotel Booking'!E:E)=0,"",_xlfn.XLOOKUP(Table1[[#This Row],[Room Name]],'Hotel Booking'!H:H,'Hotel Booking'!E:E))</f>
        <v>Double</v>
      </c>
      <c r="E42">
        <f>IF(_xlfn.XLOOKUP(Table1[[#This Row],[Room Name]],'Hotel Booking'!H:H,'Hotel Booking'!G:G)=0,"",_xlfn.XLOOKUP(Table1[[#This Row],[Room Name]],'Hotel Booking'!H:H,'Hotel Booking'!G:G))</f>
        <v>2</v>
      </c>
      <c r="F42">
        <f>COUNTIFS(C:C,Table1[[#This Row],[Room Name]])</f>
        <v>2</v>
      </c>
      <c r="G42" s="2" t="s">
        <v>617</v>
      </c>
      <c r="H42" s="3" t="s">
        <v>618</v>
      </c>
    </row>
    <row r="43" spans="1:8" ht="20" customHeight="1" x14ac:dyDescent="0.2">
      <c r="A43" t="s">
        <v>184</v>
      </c>
      <c r="B43" t="s">
        <v>38</v>
      </c>
      <c r="C43" t="s">
        <v>186</v>
      </c>
      <c r="D43" t="str">
        <f>IF(_xlfn.XLOOKUP(Table1[[#This Row],[Room Name]],'Hotel Booking'!H:H,'Hotel Booking'!E:E)=0,"",_xlfn.XLOOKUP(Table1[[#This Row],[Room Name]],'Hotel Booking'!H:H,'Hotel Booking'!E:E))</f>
        <v>Double</v>
      </c>
      <c r="E43">
        <f>IF(_xlfn.XLOOKUP(Table1[[#This Row],[Room Name]],'Hotel Booking'!H:H,'Hotel Booking'!G:G)=0,"",_xlfn.XLOOKUP(Table1[[#This Row],[Room Name]],'Hotel Booking'!H:H,'Hotel Booking'!G:G))</f>
        <v>2</v>
      </c>
      <c r="F43">
        <f>COUNTIFS(C:C,Table1[[#This Row],[Room Name]])</f>
        <v>2</v>
      </c>
      <c r="G43" s="2" t="s">
        <v>617</v>
      </c>
      <c r="H43" s="3" t="s">
        <v>618</v>
      </c>
    </row>
    <row r="44" spans="1:8" ht="16" x14ac:dyDescent="0.2">
      <c r="A44" t="s">
        <v>185</v>
      </c>
      <c r="B44" t="s">
        <v>38</v>
      </c>
      <c r="C44" t="s">
        <v>186</v>
      </c>
      <c r="D44" t="str">
        <f>IF(_xlfn.XLOOKUP(Table1[[#This Row],[Room Name]],'Hotel Booking'!H:H,'Hotel Booking'!E:E)=0,"",_xlfn.XLOOKUP(Table1[[#This Row],[Room Name]],'Hotel Booking'!H:H,'Hotel Booking'!E:E))</f>
        <v>Double</v>
      </c>
      <c r="E44">
        <f>IF(_xlfn.XLOOKUP(Table1[[#This Row],[Room Name]],'Hotel Booking'!H:H,'Hotel Booking'!G:G)=0,"",_xlfn.XLOOKUP(Table1[[#This Row],[Room Name]],'Hotel Booking'!H:H,'Hotel Booking'!G:G))</f>
        <v>2</v>
      </c>
      <c r="F44">
        <f>COUNTIFS(C:C,Table1[[#This Row],[Room Name]])</f>
        <v>2</v>
      </c>
      <c r="G44" s="2" t="s">
        <v>617</v>
      </c>
      <c r="H44" s="3" t="s">
        <v>618</v>
      </c>
    </row>
    <row r="45" spans="1:8" ht="16" x14ac:dyDescent="0.2">
      <c r="A45" t="s">
        <v>267</v>
      </c>
      <c r="B45" t="s">
        <v>38</v>
      </c>
      <c r="C45" t="s">
        <v>268</v>
      </c>
      <c r="D45" t="str">
        <f>IF(_xlfn.XLOOKUP(Table1[[#This Row],[Room Name]],'Hotel Booking'!H:H,'Hotel Booking'!E:E)=0,"",_xlfn.XLOOKUP(Table1[[#This Row],[Room Name]],'Hotel Booking'!H:H,'Hotel Booking'!E:E))</f>
        <v>Double</v>
      </c>
      <c r="E45">
        <f>IF(_xlfn.XLOOKUP(Table1[[#This Row],[Room Name]],'Hotel Booking'!H:H,'Hotel Booking'!G:G)=0,"",_xlfn.XLOOKUP(Table1[[#This Row],[Room Name]],'Hotel Booking'!H:H,'Hotel Booking'!G:G))</f>
        <v>2</v>
      </c>
      <c r="F45">
        <f>COUNTIFS(C:C,Table1[[#This Row],[Room Name]])</f>
        <v>1</v>
      </c>
      <c r="G45" s="2" t="s">
        <v>617</v>
      </c>
      <c r="H45" s="3" t="s">
        <v>618</v>
      </c>
    </row>
    <row r="46" spans="1:8" ht="16" x14ac:dyDescent="0.2">
      <c r="A46" t="s">
        <v>405</v>
      </c>
      <c r="B46" t="s">
        <v>38</v>
      </c>
      <c r="C46" t="s">
        <v>199</v>
      </c>
      <c r="D46" t="str">
        <f>IF(_xlfn.XLOOKUP(Table1[[#This Row],[Room Name]],'Hotel Booking'!H:H,'Hotel Booking'!E:E)=0,"",_xlfn.XLOOKUP(Table1[[#This Row],[Room Name]],'Hotel Booking'!H:H,'Hotel Booking'!E:E))</f>
        <v>Double</v>
      </c>
      <c r="E46">
        <f>IF(_xlfn.XLOOKUP(Table1[[#This Row],[Room Name]],'Hotel Booking'!H:H,'Hotel Booking'!G:G)=0,"",_xlfn.XLOOKUP(Table1[[#This Row],[Room Name]],'Hotel Booking'!H:H,'Hotel Booking'!G:G))</f>
        <v>2</v>
      </c>
      <c r="F46">
        <f>COUNTIFS(C:C,Table1[[#This Row],[Room Name]])</f>
        <v>2</v>
      </c>
      <c r="G46" s="2" t="s">
        <v>617</v>
      </c>
      <c r="H46" s="3" t="s">
        <v>618</v>
      </c>
    </row>
    <row r="47" spans="1:8" ht="16" x14ac:dyDescent="0.2">
      <c r="A47" t="s">
        <v>406</v>
      </c>
      <c r="B47" t="s">
        <v>38</v>
      </c>
      <c r="C47" t="s">
        <v>199</v>
      </c>
      <c r="D47" t="str">
        <f>IF(_xlfn.XLOOKUP(Table1[[#This Row],[Room Name]],'Hotel Booking'!H:H,'Hotel Booking'!E:E)=0,"",_xlfn.XLOOKUP(Table1[[#This Row],[Room Name]],'Hotel Booking'!H:H,'Hotel Booking'!E:E))</f>
        <v>Double</v>
      </c>
      <c r="E47">
        <f>IF(_xlfn.XLOOKUP(Table1[[#This Row],[Room Name]],'Hotel Booking'!H:H,'Hotel Booking'!G:G)=0,"",_xlfn.XLOOKUP(Table1[[#This Row],[Room Name]],'Hotel Booking'!H:H,'Hotel Booking'!G:G))</f>
        <v>2</v>
      </c>
      <c r="F47">
        <f>COUNTIFS(C:C,Table1[[#This Row],[Room Name]])</f>
        <v>2</v>
      </c>
      <c r="G47" s="2" t="s">
        <v>617</v>
      </c>
      <c r="H47" s="3" t="s">
        <v>618</v>
      </c>
    </row>
    <row r="48" spans="1:8" ht="20" customHeight="1" x14ac:dyDescent="0.2">
      <c r="A48" t="s">
        <v>188</v>
      </c>
      <c r="B48" t="s">
        <v>6</v>
      </c>
      <c r="C48" t="s">
        <v>424</v>
      </c>
      <c r="D48" t="str">
        <f>IF(_xlfn.XLOOKUP(Table1[[#This Row],[Room Name]],'Hotel Booking'!H:H,'Hotel Booking'!E:E)=0,"",_xlfn.XLOOKUP(Table1[[#This Row],[Room Name]],'Hotel Booking'!H:H,'Hotel Booking'!E:E))</f>
        <v>Single</v>
      </c>
      <c r="E48">
        <f>IF(_xlfn.XLOOKUP(Table1[[#This Row],[Room Name]],'Hotel Booking'!H:H,'Hotel Booking'!G:G)=0,"",_xlfn.XLOOKUP(Table1[[#This Row],[Room Name]],'Hotel Booking'!H:H,'Hotel Booking'!G:G))</f>
        <v>1</v>
      </c>
      <c r="F48">
        <f>COUNTIFS(C:C,Table1[[#This Row],[Room Name]])</f>
        <v>1</v>
      </c>
      <c r="G48" s="2" t="s">
        <v>617</v>
      </c>
      <c r="H48" s="3" t="s">
        <v>618</v>
      </c>
    </row>
    <row r="49" spans="1:8" ht="16" x14ac:dyDescent="0.2">
      <c r="A49" t="s">
        <v>372</v>
      </c>
      <c r="B49" t="s">
        <v>38</v>
      </c>
      <c r="C49" t="s">
        <v>519</v>
      </c>
      <c r="D49" t="str">
        <f>IF(_xlfn.XLOOKUP(Table1[[#This Row],[Room Name]],'Hotel Booking'!H:H,'Hotel Booking'!E:E)=0,"",_xlfn.XLOOKUP(Table1[[#This Row],[Room Name]],'Hotel Booking'!H:H,'Hotel Booking'!E:E))</f>
        <v>Double</v>
      </c>
      <c r="E49">
        <f>IF(_xlfn.XLOOKUP(Table1[[#This Row],[Room Name]],'Hotel Booking'!H:H,'Hotel Booking'!G:G)=0,"",_xlfn.XLOOKUP(Table1[[#This Row],[Room Name]],'Hotel Booking'!H:H,'Hotel Booking'!G:G))</f>
        <v>2</v>
      </c>
      <c r="F49">
        <f>COUNTIFS(C:C,Table1[[#This Row],[Room Name]])</f>
        <v>2</v>
      </c>
      <c r="G49" s="2" t="s">
        <v>617</v>
      </c>
      <c r="H49" s="3" t="s">
        <v>618</v>
      </c>
    </row>
    <row r="50" spans="1:8" ht="16" x14ac:dyDescent="0.2">
      <c r="A50" t="s">
        <v>330</v>
      </c>
      <c r="B50" t="s">
        <v>38</v>
      </c>
      <c r="C50" t="s">
        <v>519</v>
      </c>
      <c r="D50" t="str">
        <f>IF(_xlfn.XLOOKUP(Table1[[#This Row],[Room Name]],'Hotel Booking'!H:H,'Hotel Booking'!E:E)=0,"",_xlfn.XLOOKUP(Table1[[#This Row],[Room Name]],'Hotel Booking'!H:H,'Hotel Booking'!E:E))</f>
        <v>Double</v>
      </c>
      <c r="E50">
        <f>IF(_xlfn.XLOOKUP(Table1[[#This Row],[Room Name]],'Hotel Booking'!H:H,'Hotel Booking'!G:G)=0,"",_xlfn.XLOOKUP(Table1[[#This Row],[Room Name]],'Hotel Booking'!H:H,'Hotel Booking'!G:G))</f>
        <v>2</v>
      </c>
      <c r="F50">
        <f>COUNTIFS(C:C,Table1[[#This Row],[Room Name]])</f>
        <v>2</v>
      </c>
      <c r="G50" s="2" t="s">
        <v>617</v>
      </c>
      <c r="H50" s="3" t="s">
        <v>618</v>
      </c>
    </row>
    <row r="51" spans="1:8" ht="20" customHeight="1" x14ac:dyDescent="0.2">
      <c r="A51" t="s">
        <v>77</v>
      </c>
      <c r="B51" t="s">
        <v>11</v>
      </c>
      <c r="C51" t="s">
        <v>520</v>
      </c>
      <c r="D51" t="str">
        <f>IF(_xlfn.XLOOKUP(Table1[[#This Row],[Room Name]],'Hotel Booking'!H:H,'Hotel Booking'!E:E)=0,"",_xlfn.XLOOKUP(Table1[[#This Row],[Room Name]],'Hotel Booking'!H:H,'Hotel Booking'!E:E))</f>
        <v>Double</v>
      </c>
      <c r="E51">
        <f>IF(_xlfn.XLOOKUP(Table1[[#This Row],[Room Name]],'Hotel Booking'!H:H,'Hotel Booking'!G:G)=0,"",_xlfn.XLOOKUP(Table1[[#This Row],[Room Name]],'Hotel Booking'!H:H,'Hotel Booking'!G:G))</f>
        <v>2</v>
      </c>
      <c r="F51">
        <f>COUNTIFS(C:C,Table1[[#This Row],[Room Name]])</f>
        <v>2</v>
      </c>
      <c r="G51" s="2" t="s">
        <v>617</v>
      </c>
      <c r="H51" s="3" t="s">
        <v>618</v>
      </c>
    </row>
    <row r="52" spans="1:8" ht="16" x14ac:dyDescent="0.2">
      <c r="A52" t="s">
        <v>310</v>
      </c>
      <c r="B52" t="s">
        <v>9</v>
      </c>
      <c r="C52" t="s">
        <v>520</v>
      </c>
      <c r="D52" t="str">
        <f>IF(_xlfn.XLOOKUP(Table1[[#This Row],[Room Name]],'Hotel Booking'!H:H,'Hotel Booking'!E:E)=0,"",_xlfn.XLOOKUP(Table1[[#This Row],[Room Name]],'Hotel Booking'!H:H,'Hotel Booking'!E:E))</f>
        <v>Double</v>
      </c>
      <c r="E52">
        <f>IF(_xlfn.XLOOKUP(Table1[[#This Row],[Room Name]],'Hotel Booking'!H:H,'Hotel Booking'!G:G)=0,"",_xlfn.XLOOKUP(Table1[[#This Row],[Room Name]],'Hotel Booking'!H:H,'Hotel Booking'!G:G))</f>
        <v>2</v>
      </c>
      <c r="F52">
        <f>COUNTIFS(C:C,Table1[[#This Row],[Room Name]])</f>
        <v>2</v>
      </c>
      <c r="G52" s="2" t="s">
        <v>617</v>
      </c>
      <c r="H52" s="3" t="s">
        <v>618</v>
      </c>
    </row>
    <row r="53" spans="1:8" ht="16" x14ac:dyDescent="0.2">
      <c r="A53" t="s">
        <v>72</v>
      </c>
      <c r="B53" t="s">
        <v>6</v>
      </c>
      <c r="C53" t="s">
        <v>73</v>
      </c>
      <c r="D53" t="str">
        <f>IF(_xlfn.XLOOKUP(Table1[[#This Row],[Room Name]],'Hotel Booking'!H:H,'Hotel Booking'!E:E)=0,"",_xlfn.XLOOKUP(Table1[[#This Row],[Room Name]],'Hotel Booking'!H:H,'Hotel Booking'!E:E))</f>
        <v>Double</v>
      </c>
      <c r="E53">
        <f>IF(_xlfn.XLOOKUP(Table1[[#This Row],[Room Name]],'Hotel Booking'!H:H,'Hotel Booking'!G:G)=0,"",_xlfn.XLOOKUP(Table1[[#This Row],[Room Name]],'Hotel Booking'!H:H,'Hotel Booking'!G:G))</f>
        <v>2</v>
      </c>
      <c r="F53">
        <f>COUNTIFS(C:C,Table1[[#This Row],[Room Name]])</f>
        <v>2</v>
      </c>
      <c r="G53" s="2" t="s">
        <v>617</v>
      </c>
      <c r="H53" s="3" t="s">
        <v>618</v>
      </c>
    </row>
    <row r="54" spans="1:8" ht="16" x14ac:dyDescent="0.2">
      <c r="A54" t="s">
        <v>71</v>
      </c>
      <c r="B54" t="s">
        <v>6</v>
      </c>
      <c r="C54" t="s">
        <v>73</v>
      </c>
      <c r="D54" t="str">
        <f>IF(_xlfn.XLOOKUP(Table1[[#This Row],[Room Name]],'Hotel Booking'!H:H,'Hotel Booking'!E:E)=0,"",_xlfn.XLOOKUP(Table1[[#This Row],[Room Name]],'Hotel Booking'!H:H,'Hotel Booking'!E:E))</f>
        <v>Double</v>
      </c>
      <c r="E54">
        <f>IF(_xlfn.XLOOKUP(Table1[[#This Row],[Room Name]],'Hotel Booking'!H:H,'Hotel Booking'!G:G)=0,"",_xlfn.XLOOKUP(Table1[[#This Row],[Room Name]],'Hotel Booking'!H:H,'Hotel Booking'!G:G))</f>
        <v>2</v>
      </c>
      <c r="F54">
        <f>COUNTIFS(C:C,Table1[[#This Row],[Room Name]])</f>
        <v>2</v>
      </c>
      <c r="G54" s="2" t="s">
        <v>617</v>
      </c>
      <c r="H54" s="3" t="s">
        <v>618</v>
      </c>
    </row>
    <row r="55" spans="1:8" ht="16" x14ac:dyDescent="0.2">
      <c r="A55" t="s">
        <v>79</v>
      </c>
      <c r="B55" t="s">
        <v>6</v>
      </c>
      <c r="C55" t="s">
        <v>80</v>
      </c>
      <c r="D55" t="str">
        <f>IF(_xlfn.XLOOKUP(Table1[[#This Row],[Room Name]],'Hotel Booking'!H:H,'Hotel Booking'!E:E)=0,"",_xlfn.XLOOKUP(Table1[[#This Row],[Room Name]],'Hotel Booking'!H:H,'Hotel Booking'!E:E))</f>
        <v>Double</v>
      </c>
      <c r="E55">
        <f>IF(_xlfn.XLOOKUP(Table1[[#This Row],[Room Name]],'Hotel Booking'!H:H,'Hotel Booking'!G:G)=0,"",_xlfn.XLOOKUP(Table1[[#This Row],[Room Name]],'Hotel Booking'!H:H,'Hotel Booking'!G:G))</f>
        <v>2</v>
      </c>
      <c r="F55">
        <f>COUNTIFS(C:C,Table1[[#This Row],[Room Name]])</f>
        <v>2</v>
      </c>
      <c r="G55" s="2" t="s">
        <v>617</v>
      </c>
      <c r="H55" s="3" t="s">
        <v>618</v>
      </c>
    </row>
    <row r="56" spans="1:8" ht="16" x14ac:dyDescent="0.2">
      <c r="A56" t="s">
        <v>84</v>
      </c>
      <c r="B56" t="s">
        <v>6</v>
      </c>
      <c r="C56" t="s">
        <v>80</v>
      </c>
      <c r="D56" t="str">
        <f>IF(_xlfn.XLOOKUP(Table1[[#This Row],[Room Name]],'Hotel Booking'!H:H,'Hotel Booking'!E:E)=0,"",_xlfn.XLOOKUP(Table1[[#This Row],[Room Name]],'Hotel Booking'!H:H,'Hotel Booking'!E:E))</f>
        <v>Double</v>
      </c>
      <c r="E56">
        <f>IF(_xlfn.XLOOKUP(Table1[[#This Row],[Room Name]],'Hotel Booking'!H:H,'Hotel Booking'!G:G)=0,"",_xlfn.XLOOKUP(Table1[[#This Row],[Room Name]],'Hotel Booking'!H:H,'Hotel Booking'!G:G))</f>
        <v>2</v>
      </c>
      <c r="F56">
        <f>COUNTIFS(C:C,Table1[[#This Row],[Room Name]])</f>
        <v>2</v>
      </c>
      <c r="G56" s="2" t="s">
        <v>617</v>
      </c>
      <c r="H56" s="3" t="s">
        <v>618</v>
      </c>
    </row>
    <row r="57" spans="1:8" ht="16" x14ac:dyDescent="0.2">
      <c r="A57" t="s">
        <v>205</v>
      </c>
      <c r="B57" t="s">
        <v>6</v>
      </c>
      <c r="C57" t="s">
        <v>161</v>
      </c>
      <c r="D57" t="str">
        <f>IF(_xlfn.XLOOKUP(Table1[[#This Row],[Room Name]],'Hotel Booking'!H:H,'Hotel Booking'!E:E)=0,"",_xlfn.XLOOKUP(Table1[[#This Row],[Room Name]],'Hotel Booking'!H:H,'Hotel Booking'!E:E))</f>
        <v>Double</v>
      </c>
      <c r="E57">
        <f>IF(_xlfn.XLOOKUP(Table1[[#This Row],[Room Name]],'Hotel Booking'!H:H,'Hotel Booking'!G:G)=0,"",_xlfn.XLOOKUP(Table1[[#This Row],[Room Name]],'Hotel Booking'!H:H,'Hotel Booking'!G:G))</f>
        <v>2</v>
      </c>
      <c r="F57">
        <f>COUNTIFS(C:C,Table1[[#This Row],[Room Name]])</f>
        <v>2</v>
      </c>
      <c r="G57" s="2" t="s">
        <v>617</v>
      </c>
      <c r="H57" s="3" t="s">
        <v>618</v>
      </c>
    </row>
    <row r="58" spans="1:8" ht="15" customHeight="1" x14ac:dyDescent="0.2">
      <c r="A58" t="s">
        <v>160</v>
      </c>
      <c r="B58" t="s">
        <v>6</v>
      </c>
      <c r="C58" t="s">
        <v>161</v>
      </c>
      <c r="D58" t="str">
        <f>IF(_xlfn.XLOOKUP(Table1[[#This Row],[Room Name]],'Hotel Booking'!H:H,'Hotel Booking'!E:E)=0,"",_xlfn.XLOOKUP(Table1[[#This Row],[Room Name]],'Hotel Booking'!H:H,'Hotel Booking'!E:E))</f>
        <v>Double</v>
      </c>
      <c r="E58">
        <f>IF(_xlfn.XLOOKUP(Table1[[#This Row],[Room Name]],'Hotel Booking'!H:H,'Hotel Booking'!G:G)=0,"",_xlfn.XLOOKUP(Table1[[#This Row],[Room Name]],'Hotel Booking'!H:H,'Hotel Booking'!G:G))</f>
        <v>2</v>
      </c>
      <c r="F58">
        <f>COUNTIFS(C:C,Table1[[#This Row],[Room Name]])</f>
        <v>2</v>
      </c>
      <c r="G58" s="2" t="s">
        <v>617</v>
      </c>
      <c r="H58" s="3" t="s">
        <v>618</v>
      </c>
    </row>
    <row r="59" spans="1:8" ht="16" x14ac:dyDescent="0.2">
      <c r="A59" t="s">
        <v>189</v>
      </c>
      <c r="B59" t="s">
        <v>6</v>
      </c>
      <c r="C59" t="s">
        <v>190</v>
      </c>
      <c r="D59" t="str">
        <f>IF(_xlfn.XLOOKUP(Table1[[#This Row],[Room Name]],'Hotel Booking'!H:H,'Hotel Booking'!E:E)=0,"",_xlfn.XLOOKUP(Table1[[#This Row],[Room Name]],'Hotel Booking'!H:H,'Hotel Booking'!E:E))</f>
        <v>Double</v>
      </c>
      <c r="E59">
        <f>IF(_xlfn.XLOOKUP(Table1[[#This Row],[Room Name]],'Hotel Booking'!H:H,'Hotel Booking'!G:G)=0,"",_xlfn.XLOOKUP(Table1[[#This Row],[Room Name]],'Hotel Booking'!H:H,'Hotel Booking'!G:G))</f>
        <v>2</v>
      </c>
      <c r="F59">
        <f>COUNTIFS(C:C,Table1[[#This Row],[Room Name]])</f>
        <v>2</v>
      </c>
      <c r="G59" s="2" t="s">
        <v>617</v>
      </c>
      <c r="H59" s="3" t="s">
        <v>618</v>
      </c>
    </row>
    <row r="60" spans="1:8" ht="20" customHeight="1" x14ac:dyDescent="0.2">
      <c r="A60" t="s">
        <v>163</v>
      </c>
      <c r="B60" t="s">
        <v>6</v>
      </c>
      <c r="C60" t="s">
        <v>190</v>
      </c>
      <c r="D60" t="str">
        <f>IF(_xlfn.XLOOKUP(Table1[[#This Row],[Room Name]],'Hotel Booking'!H:H,'Hotel Booking'!E:E)=0,"",_xlfn.XLOOKUP(Table1[[#This Row],[Room Name]],'Hotel Booking'!H:H,'Hotel Booking'!E:E))</f>
        <v>Double</v>
      </c>
      <c r="E60">
        <f>IF(_xlfn.XLOOKUP(Table1[[#This Row],[Room Name]],'Hotel Booking'!H:H,'Hotel Booking'!G:G)=0,"",_xlfn.XLOOKUP(Table1[[#This Row],[Room Name]],'Hotel Booking'!H:H,'Hotel Booking'!G:G))</f>
        <v>2</v>
      </c>
      <c r="F60">
        <f>COUNTIFS(C:C,Table1[[#This Row],[Room Name]])</f>
        <v>2</v>
      </c>
      <c r="G60" s="2" t="s">
        <v>617</v>
      </c>
      <c r="H60" s="3" t="s">
        <v>618</v>
      </c>
    </row>
    <row r="61" spans="1:8" ht="16" x14ac:dyDescent="0.2">
      <c r="A61" t="s">
        <v>275</v>
      </c>
      <c r="B61" t="s">
        <v>6</v>
      </c>
      <c r="C61" t="s">
        <v>193</v>
      </c>
      <c r="D61" t="str">
        <f>IF(_xlfn.XLOOKUP(Table1[[#This Row],[Room Name]],'Hotel Booking'!H:H,'Hotel Booking'!E:E)=0,"",_xlfn.XLOOKUP(Table1[[#This Row],[Room Name]],'Hotel Booking'!H:H,'Hotel Booking'!E:E))</f>
        <v>Double</v>
      </c>
      <c r="E61">
        <f>IF(_xlfn.XLOOKUP(Table1[[#This Row],[Room Name]],'Hotel Booking'!H:H,'Hotel Booking'!G:G)=0,"",_xlfn.XLOOKUP(Table1[[#This Row],[Room Name]],'Hotel Booking'!H:H,'Hotel Booking'!G:G))</f>
        <v>2</v>
      </c>
      <c r="F61">
        <f>COUNTIFS(C:C,Table1[[#This Row],[Room Name]])</f>
        <v>2</v>
      </c>
      <c r="G61" s="2" t="s">
        <v>617</v>
      </c>
      <c r="H61" s="3" t="s">
        <v>618</v>
      </c>
    </row>
    <row r="62" spans="1:8" ht="16" x14ac:dyDescent="0.2">
      <c r="A62" t="s">
        <v>192</v>
      </c>
      <c r="B62" t="s">
        <v>6</v>
      </c>
      <c r="C62" t="s">
        <v>193</v>
      </c>
      <c r="D62" t="str">
        <f>IF(_xlfn.XLOOKUP(Table1[[#This Row],[Room Name]],'Hotel Booking'!H:H,'Hotel Booking'!E:E)=0,"",_xlfn.XLOOKUP(Table1[[#This Row],[Room Name]],'Hotel Booking'!H:H,'Hotel Booking'!E:E))</f>
        <v>Double</v>
      </c>
      <c r="E62">
        <f>IF(_xlfn.XLOOKUP(Table1[[#This Row],[Room Name]],'Hotel Booking'!H:H,'Hotel Booking'!G:G)=0,"",_xlfn.XLOOKUP(Table1[[#This Row],[Room Name]],'Hotel Booking'!H:H,'Hotel Booking'!G:G))</f>
        <v>2</v>
      </c>
      <c r="F62">
        <f>COUNTIFS(C:C,Table1[[#This Row],[Room Name]])</f>
        <v>2</v>
      </c>
      <c r="G62" s="2" t="s">
        <v>617</v>
      </c>
      <c r="H62" s="3" t="s">
        <v>618</v>
      </c>
    </row>
    <row r="63" spans="1:8" ht="15" customHeight="1" x14ac:dyDescent="0.2">
      <c r="A63" t="s">
        <v>612</v>
      </c>
      <c r="C63" t="s">
        <v>521</v>
      </c>
      <c r="D63" t="str">
        <f>IF(_xlfn.XLOOKUP(Table1[[#This Row],[Room Name]],'Hotel Booking'!H:H,'Hotel Booking'!E:E)=0,"",_xlfn.XLOOKUP(Table1[[#This Row],[Room Name]],'Hotel Booking'!H:H,'Hotel Booking'!E:E))</f>
        <v>Double</v>
      </c>
      <c r="E63">
        <f>IF(_xlfn.XLOOKUP(Table1[[#This Row],[Room Name]],'Hotel Booking'!H:H,'Hotel Booking'!G:G)=0,"",_xlfn.XLOOKUP(Table1[[#This Row],[Room Name]],'Hotel Booking'!H:H,'Hotel Booking'!G:G))</f>
        <v>2</v>
      </c>
      <c r="F63">
        <f>COUNTIFS(C:C,Table1[[#This Row],[Room Name]])</f>
        <v>2</v>
      </c>
      <c r="G63" s="2" t="s">
        <v>617</v>
      </c>
      <c r="H63" s="3" t="s">
        <v>618</v>
      </c>
    </row>
    <row r="64" spans="1:8" ht="16" x14ac:dyDescent="0.2">
      <c r="A64" t="s">
        <v>52</v>
      </c>
      <c r="B64" t="s">
        <v>11</v>
      </c>
      <c r="C64" t="s">
        <v>521</v>
      </c>
      <c r="D64" t="str">
        <f>IF(_xlfn.XLOOKUP(Table1[[#This Row],[Room Name]],'Hotel Booking'!H:H,'Hotel Booking'!E:E)=0,"",_xlfn.XLOOKUP(Table1[[#This Row],[Room Name]],'Hotel Booking'!H:H,'Hotel Booking'!E:E))</f>
        <v>Double</v>
      </c>
      <c r="E64">
        <f>IF(_xlfn.XLOOKUP(Table1[[#This Row],[Room Name]],'Hotel Booking'!H:H,'Hotel Booking'!G:G)=0,"",_xlfn.XLOOKUP(Table1[[#This Row],[Room Name]],'Hotel Booking'!H:H,'Hotel Booking'!G:G))</f>
        <v>2</v>
      </c>
      <c r="F64">
        <f>COUNTIFS(C:C,Table1[[#This Row],[Room Name]])</f>
        <v>2</v>
      </c>
      <c r="G64" s="2" t="s">
        <v>617</v>
      </c>
      <c r="H64" s="3" t="s">
        <v>618</v>
      </c>
    </row>
    <row r="65" spans="1:8" ht="16" x14ac:dyDescent="0.2">
      <c r="A65" t="s">
        <v>225</v>
      </c>
      <c r="B65" t="s">
        <v>9</v>
      </c>
      <c r="C65" t="s">
        <v>522</v>
      </c>
      <c r="D65" t="str">
        <f>IF(_xlfn.XLOOKUP(Table1[[#This Row],[Room Name]],'Hotel Booking'!H:H,'Hotel Booking'!E:E)=0,"",_xlfn.XLOOKUP(Table1[[#This Row],[Room Name]],'Hotel Booking'!H:H,'Hotel Booking'!E:E))</f>
        <v>Double</v>
      </c>
      <c r="E65">
        <f>IF(_xlfn.XLOOKUP(Table1[[#This Row],[Room Name]],'Hotel Booking'!H:H,'Hotel Booking'!G:G)=0,"",_xlfn.XLOOKUP(Table1[[#This Row],[Room Name]],'Hotel Booking'!H:H,'Hotel Booking'!G:G))</f>
        <v>2</v>
      </c>
      <c r="F65">
        <f>COUNTIFS(C:C,Table1[[#This Row],[Room Name]])</f>
        <v>2</v>
      </c>
      <c r="G65" s="2" t="s">
        <v>617</v>
      </c>
      <c r="H65" s="3" t="s">
        <v>618</v>
      </c>
    </row>
    <row r="66" spans="1:8" ht="15" customHeight="1" x14ac:dyDescent="0.2">
      <c r="A66" t="s">
        <v>206</v>
      </c>
      <c r="B66" t="s">
        <v>9</v>
      </c>
      <c r="C66" t="s">
        <v>522</v>
      </c>
      <c r="D66" t="str">
        <f>IF(_xlfn.XLOOKUP(Table1[[#This Row],[Room Name]],'Hotel Booking'!H:H,'Hotel Booking'!E:E)=0,"",_xlfn.XLOOKUP(Table1[[#This Row],[Room Name]],'Hotel Booking'!H:H,'Hotel Booking'!E:E))</f>
        <v>Double</v>
      </c>
      <c r="E66">
        <f>IF(_xlfn.XLOOKUP(Table1[[#This Row],[Room Name]],'Hotel Booking'!H:H,'Hotel Booking'!G:G)=0,"",_xlfn.XLOOKUP(Table1[[#This Row],[Room Name]],'Hotel Booking'!H:H,'Hotel Booking'!G:G))</f>
        <v>2</v>
      </c>
      <c r="F66">
        <f>COUNTIFS(C:C,Table1[[#This Row],[Room Name]])</f>
        <v>2</v>
      </c>
      <c r="G66" s="2" t="s">
        <v>617</v>
      </c>
      <c r="H66" s="3" t="s">
        <v>618</v>
      </c>
    </row>
    <row r="67" spans="1:8" ht="16" x14ac:dyDescent="0.2">
      <c r="A67" t="s">
        <v>254</v>
      </c>
      <c r="B67" t="s">
        <v>9</v>
      </c>
      <c r="C67" t="s">
        <v>523</v>
      </c>
      <c r="D67" t="str">
        <f>IF(_xlfn.XLOOKUP(Table1[[#This Row],[Room Name]],'Hotel Booking'!H:H,'Hotel Booking'!E:E)=0,"",_xlfn.XLOOKUP(Table1[[#This Row],[Room Name]],'Hotel Booking'!H:H,'Hotel Booking'!E:E))</f>
        <v>Double</v>
      </c>
      <c r="E67">
        <f>IF(_xlfn.XLOOKUP(Table1[[#This Row],[Room Name]],'Hotel Booking'!H:H,'Hotel Booking'!G:G)=0,"",_xlfn.XLOOKUP(Table1[[#This Row],[Room Name]],'Hotel Booking'!H:H,'Hotel Booking'!G:G))</f>
        <v>2</v>
      </c>
      <c r="F67">
        <f>COUNTIFS(C:C,Table1[[#This Row],[Room Name]])</f>
        <v>1</v>
      </c>
      <c r="G67" s="2" t="s">
        <v>617</v>
      </c>
      <c r="H67" s="3" t="s">
        <v>618</v>
      </c>
    </row>
    <row r="68" spans="1:8" ht="15" customHeight="1" x14ac:dyDescent="0.2">
      <c r="A68" t="s">
        <v>63</v>
      </c>
      <c r="B68" t="s">
        <v>6</v>
      </c>
      <c r="C68" t="s">
        <v>425</v>
      </c>
      <c r="D68" t="str">
        <f>IF(_xlfn.XLOOKUP(Table1[[#This Row],[Room Name]],'Hotel Booking'!H:H,'Hotel Booking'!E:E)=0,"",_xlfn.XLOOKUP(Table1[[#This Row],[Room Name]],'Hotel Booking'!H:H,'Hotel Booking'!E:E))</f>
        <v>Single</v>
      </c>
      <c r="E68">
        <f>IF(_xlfn.XLOOKUP(Table1[[#This Row],[Room Name]],'Hotel Booking'!H:H,'Hotel Booking'!G:G)=0,"",_xlfn.XLOOKUP(Table1[[#This Row],[Room Name]],'Hotel Booking'!H:H,'Hotel Booking'!G:G))</f>
        <v>1</v>
      </c>
      <c r="F68">
        <f>COUNTIFS(C:C,Table1[[#This Row],[Room Name]])</f>
        <v>1</v>
      </c>
      <c r="G68" s="2" t="s">
        <v>617</v>
      </c>
      <c r="H68" s="3" t="s">
        <v>618</v>
      </c>
    </row>
    <row r="69" spans="1:8" ht="16" x14ac:dyDescent="0.2">
      <c r="A69" t="s">
        <v>213</v>
      </c>
      <c r="B69" t="s">
        <v>6</v>
      </c>
      <c r="C69" t="s">
        <v>436</v>
      </c>
      <c r="D69" t="str">
        <f>IF(_xlfn.XLOOKUP(Table1[[#This Row],[Room Name]],'Hotel Booking'!H:H,'Hotel Booking'!E:E)=0,"",_xlfn.XLOOKUP(Table1[[#This Row],[Room Name]],'Hotel Booking'!H:H,'Hotel Booking'!E:E))</f>
        <v>Double</v>
      </c>
      <c r="E69">
        <f>IF(_xlfn.XLOOKUP(Table1[[#This Row],[Room Name]],'Hotel Booking'!H:H,'Hotel Booking'!G:G)=0,"",_xlfn.XLOOKUP(Table1[[#This Row],[Room Name]],'Hotel Booking'!H:H,'Hotel Booking'!G:G))</f>
        <v>2</v>
      </c>
      <c r="F69">
        <f>COUNTIFS(C:C,Table1[[#This Row],[Room Name]])</f>
        <v>2</v>
      </c>
      <c r="G69" s="2" t="s">
        <v>617</v>
      </c>
      <c r="H69" s="3" t="s">
        <v>618</v>
      </c>
    </row>
    <row r="70" spans="1:8" ht="16" x14ac:dyDescent="0.2">
      <c r="A70" t="s">
        <v>214</v>
      </c>
      <c r="B70" t="s">
        <v>6</v>
      </c>
      <c r="C70" t="s">
        <v>436</v>
      </c>
      <c r="D70" t="str">
        <f>IF(_xlfn.XLOOKUP(Table1[[#This Row],[Room Name]],'Hotel Booking'!H:H,'Hotel Booking'!E:E)=0,"",_xlfn.XLOOKUP(Table1[[#This Row],[Room Name]],'Hotel Booking'!H:H,'Hotel Booking'!E:E))</f>
        <v>Double</v>
      </c>
      <c r="E70">
        <f>IF(_xlfn.XLOOKUP(Table1[[#This Row],[Room Name]],'Hotel Booking'!H:H,'Hotel Booking'!G:G)=0,"",_xlfn.XLOOKUP(Table1[[#This Row],[Room Name]],'Hotel Booking'!H:H,'Hotel Booking'!G:G))</f>
        <v>2</v>
      </c>
      <c r="F70">
        <f>COUNTIFS(C:C,Table1[[#This Row],[Room Name]])</f>
        <v>2</v>
      </c>
      <c r="G70" s="2" t="s">
        <v>617</v>
      </c>
      <c r="H70" s="3" t="s">
        <v>618</v>
      </c>
    </row>
    <row r="71" spans="1:8" ht="16" x14ac:dyDescent="0.2">
      <c r="A71" t="s">
        <v>415</v>
      </c>
      <c r="B71" t="s">
        <v>6</v>
      </c>
      <c r="C71" t="s">
        <v>426</v>
      </c>
      <c r="D71" t="str">
        <f>IF(_xlfn.XLOOKUP(Table1[[#This Row],[Room Name]],'Hotel Booking'!H:H,'Hotel Booking'!E:E)=0,"",_xlfn.XLOOKUP(Table1[[#This Row],[Room Name]],'Hotel Booking'!H:H,'Hotel Booking'!E:E))</f>
        <v>Single</v>
      </c>
      <c r="E71">
        <f>IF(_xlfn.XLOOKUP(Table1[[#This Row],[Room Name]],'Hotel Booking'!H:H,'Hotel Booking'!G:G)=0,"",_xlfn.XLOOKUP(Table1[[#This Row],[Room Name]],'Hotel Booking'!H:H,'Hotel Booking'!G:G))</f>
        <v>1</v>
      </c>
      <c r="F71">
        <f>COUNTIFS(C:C,Table1[[#This Row],[Room Name]])</f>
        <v>1</v>
      </c>
      <c r="G71" s="2" t="s">
        <v>617</v>
      </c>
      <c r="H71" s="3" t="s">
        <v>618</v>
      </c>
    </row>
    <row r="72" spans="1:8" ht="16" x14ac:dyDescent="0.2">
      <c r="A72" t="s">
        <v>59</v>
      </c>
      <c r="B72" t="s">
        <v>6</v>
      </c>
      <c r="C72" t="s">
        <v>433</v>
      </c>
      <c r="D72" t="str">
        <f>IF(_xlfn.XLOOKUP(Table1[[#This Row],[Room Name]],'Hotel Booking'!H:H,'Hotel Booking'!E:E)=0,"",_xlfn.XLOOKUP(Table1[[#This Row],[Room Name]],'Hotel Booking'!H:H,'Hotel Booking'!E:E))</f>
        <v>Single</v>
      </c>
      <c r="E72">
        <f>IF(_xlfn.XLOOKUP(Table1[[#This Row],[Room Name]],'Hotel Booking'!H:H,'Hotel Booking'!G:G)=0,"",_xlfn.XLOOKUP(Table1[[#This Row],[Room Name]],'Hotel Booking'!H:H,'Hotel Booking'!G:G))</f>
        <v>1</v>
      </c>
      <c r="F72">
        <f>COUNTIFS(C:C,Table1[[#This Row],[Room Name]])</f>
        <v>1</v>
      </c>
      <c r="G72" s="2" t="s">
        <v>617</v>
      </c>
      <c r="H72" s="3" t="s">
        <v>618</v>
      </c>
    </row>
    <row r="73" spans="1:8" ht="16" x14ac:dyDescent="0.2">
      <c r="A73" t="s">
        <v>215</v>
      </c>
      <c r="B73" t="s">
        <v>6</v>
      </c>
      <c r="C73" t="s">
        <v>434</v>
      </c>
      <c r="D73" t="str">
        <f>IF(_xlfn.XLOOKUP(Table1[[#This Row],[Room Name]],'Hotel Booking'!H:H,'Hotel Booking'!E:E)=0,"",_xlfn.XLOOKUP(Table1[[#This Row],[Room Name]],'Hotel Booking'!H:H,'Hotel Booking'!E:E))</f>
        <v>Single</v>
      </c>
      <c r="E73">
        <f>IF(_xlfn.XLOOKUP(Table1[[#This Row],[Room Name]],'Hotel Booking'!H:H,'Hotel Booking'!G:G)=0,"",_xlfn.XLOOKUP(Table1[[#This Row],[Room Name]],'Hotel Booking'!H:H,'Hotel Booking'!G:G))</f>
        <v>1</v>
      </c>
      <c r="F73">
        <f>COUNTIFS(C:C,Table1[[#This Row],[Room Name]])</f>
        <v>1</v>
      </c>
      <c r="G73" s="2" t="s">
        <v>617</v>
      </c>
      <c r="H73" s="3" t="s">
        <v>618</v>
      </c>
    </row>
    <row r="74" spans="1:8" ht="20" customHeight="1" x14ac:dyDescent="0.2">
      <c r="A74" t="s">
        <v>329</v>
      </c>
      <c r="B74" t="s">
        <v>8</v>
      </c>
      <c r="C74" t="s">
        <v>527</v>
      </c>
      <c r="D74" t="str">
        <f>IF(_xlfn.XLOOKUP(Table1[[#This Row],[Room Name]],'Hotel Booking'!H:H,'Hotel Booking'!E:E)=0,"",_xlfn.XLOOKUP(Table1[[#This Row],[Room Name]],'Hotel Booking'!H:H,'Hotel Booking'!E:E))</f>
        <v>Single</v>
      </c>
      <c r="E74">
        <f>IF(_xlfn.XLOOKUP(Table1[[#This Row],[Room Name]],'Hotel Booking'!H:H,'Hotel Booking'!G:G)=0,"",_xlfn.XLOOKUP(Table1[[#This Row],[Room Name]],'Hotel Booking'!H:H,'Hotel Booking'!G:G))</f>
        <v>1</v>
      </c>
      <c r="F74">
        <f>COUNTIFS(C:C,Table1[[#This Row],[Room Name]])</f>
        <v>1</v>
      </c>
      <c r="G74" s="2" t="s">
        <v>619</v>
      </c>
      <c r="H74" s="3" t="s">
        <v>620</v>
      </c>
    </row>
    <row r="75" spans="1:8" ht="15" customHeight="1" x14ac:dyDescent="0.2">
      <c r="A75" t="s">
        <v>216</v>
      </c>
      <c r="B75" t="s">
        <v>9</v>
      </c>
      <c r="C75" t="s">
        <v>536</v>
      </c>
      <c r="D75" t="str">
        <f>IF(_xlfn.XLOOKUP(Table1[[#This Row],[Room Name]],'Hotel Booking'!H:H,'Hotel Booking'!E:E)=0,"",_xlfn.XLOOKUP(Table1[[#This Row],[Room Name]],'Hotel Booking'!H:H,'Hotel Booking'!E:E))</f>
        <v>Single</v>
      </c>
      <c r="E75">
        <f>IF(_xlfn.XLOOKUP(Table1[[#This Row],[Room Name]],'Hotel Booking'!H:H,'Hotel Booking'!G:G)=0,"",_xlfn.XLOOKUP(Table1[[#This Row],[Room Name]],'Hotel Booking'!H:H,'Hotel Booking'!G:G))</f>
        <v>1</v>
      </c>
      <c r="F75">
        <f>COUNTIFS(C:C,Table1[[#This Row],[Room Name]])</f>
        <v>1</v>
      </c>
      <c r="G75" s="2" t="s">
        <v>619</v>
      </c>
      <c r="H75" s="3" t="s">
        <v>620</v>
      </c>
    </row>
    <row r="76" spans="1:8" ht="20" customHeight="1" x14ac:dyDescent="0.2">
      <c r="A76" t="s">
        <v>280</v>
      </c>
      <c r="B76" t="s">
        <v>8</v>
      </c>
      <c r="C76" t="s">
        <v>537</v>
      </c>
      <c r="D76" t="str">
        <f>IF(_xlfn.XLOOKUP(Table1[[#This Row],[Room Name]],'Hotel Booking'!H:H,'Hotel Booking'!E:E)=0,"",_xlfn.XLOOKUP(Table1[[#This Row],[Room Name]],'Hotel Booking'!H:H,'Hotel Booking'!E:E))</f>
        <v>Single</v>
      </c>
      <c r="E76">
        <f>IF(_xlfn.XLOOKUP(Table1[[#This Row],[Room Name]],'Hotel Booking'!H:H,'Hotel Booking'!G:G)=0,"",_xlfn.XLOOKUP(Table1[[#This Row],[Room Name]],'Hotel Booking'!H:H,'Hotel Booking'!G:G))</f>
        <v>1</v>
      </c>
      <c r="F76">
        <f>COUNTIFS(C:C,Table1[[#This Row],[Room Name]])</f>
        <v>1</v>
      </c>
      <c r="G76" s="2" t="s">
        <v>619</v>
      </c>
      <c r="H76" s="3" t="s">
        <v>620</v>
      </c>
    </row>
    <row r="77" spans="1:8" ht="16" x14ac:dyDescent="0.2">
      <c r="A77" t="s">
        <v>111</v>
      </c>
      <c r="B77" t="s">
        <v>11</v>
      </c>
      <c r="C77" t="s">
        <v>538</v>
      </c>
      <c r="D77" t="str">
        <f>IF(_xlfn.XLOOKUP(Table1[[#This Row],[Room Name]],'Hotel Booking'!H:H,'Hotel Booking'!E:E)=0,"",_xlfn.XLOOKUP(Table1[[#This Row],[Room Name]],'Hotel Booking'!H:H,'Hotel Booking'!E:E))</f>
        <v>Single</v>
      </c>
      <c r="E77">
        <f>IF(_xlfn.XLOOKUP(Table1[[#This Row],[Room Name]],'Hotel Booking'!H:H,'Hotel Booking'!G:G)=0,"",_xlfn.XLOOKUP(Table1[[#This Row],[Room Name]],'Hotel Booking'!H:H,'Hotel Booking'!G:G))</f>
        <v>1</v>
      </c>
      <c r="F77">
        <f>COUNTIFS(C:C,Table1[[#This Row],[Room Name]])</f>
        <v>1</v>
      </c>
      <c r="G77" s="2" t="s">
        <v>619</v>
      </c>
      <c r="H77" s="3" t="s">
        <v>620</v>
      </c>
    </row>
    <row r="78" spans="1:8" ht="16" x14ac:dyDescent="0.2">
      <c r="A78" t="s">
        <v>391</v>
      </c>
      <c r="B78" t="s">
        <v>30</v>
      </c>
      <c r="C78" t="s">
        <v>539</v>
      </c>
      <c r="D78" t="str">
        <f>IF(_xlfn.XLOOKUP(Table1[[#This Row],[Room Name]],'Hotel Booking'!H:H,'Hotel Booking'!E:E)=0,"",_xlfn.XLOOKUP(Table1[[#This Row],[Room Name]],'Hotel Booking'!H:H,'Hotel Booking'!E:E))</f>
        <v>Single</v>
      </c>
      <c r="E78">
        <f>IF(_xlfn.XLOOKUP(Table1[[#This Row],[Room Name]],'Hotel Booking'!H:H,'Hotel Booking'!G:G)=0,"",_xlfn.XLOOKUP(Table1[[#This Row],[Room Name]],'Hotel Booking'!H:H,'Hotel Booking'!G:G))</f>
        <v>1</v>
      </c>
      <c r="F78">
        <f>COUNTIFS(C:C,Table1[[#This Row],[Room Name]])</f>
        <v>1</v>
      </c>
      <c r="G78" s="2" t="s">
        <v>619</v>
      </c>
      <c r="H78" s="3" t="s">
        <v>620</v>
      </c>
    </row>
    <row r="79" spans="1:8" ht="16" x14ac:dyDescent="0.2">
      <c r="A79" t="s">
        <v>46</v>
      </c>
      <c r="B79" t="s">
        <v>30</v>
      </c>
      <c r="C79" t="s">
        <v>540</v>
      </c>
      <c r="D79" t="str">
        <f>IF(_xlfn.XLOOKUP(Table1[[#This Row],[Room Name]],'Hotel Booking'!H:H,'Hotel Booking'!E:E)=0,"",_xlfn.XLOOKUP(Table1[[#This Row],[Room Name]],'Hotel Booking'!H:H,'Hotel Booking'!E:E))</f>
        <v>Single</v>
      </c>
      <c r="E79">
        <f>IF(_xlfn.XLOOKUP(Table1[[#This Row],[Room Name]],'Hotel Booking'!H:H,'Hotel Booking'!G:G)=0,"",_xlfn.XLOOKUP(Table1[[#This Row],[Room Name]],'Hotel Booking'!H:H,'Hotel Booking'!G:G))</f>
        <v>1</v>
      </c>
      <c r="F79">
        <f>COUNTIFS(C:C,Table1[[#This Row],[Room Name]])</f>
        <v>1</v>
      </c>
      <c r="G79" s="2" t="s">
        <v>619</v>
      </c>
      <c r="H79" s="3" t="s">
        <v>620</v>
      </c>
    </row>
    <row r="80" spans="1:8" ht="16" x14ac:dyDescent="0.2">
      <c r="A80" t="s">
        <v>399</v>
      </c>
      <c r="B80" t="s">
        <v>11</v>
      </c>
      <c r="C80" t="s">
        <v>541</v>
      </c>
      <c r="D80" t="str">
        <f>IF(_xlfn.XLOOKUP(Table1[[#This Row],[Room Name]],'Hotel Booking'!H:H,'Hotel Booking'!E:E)=0,"",_xlfn.XLOOKUP(Table1[[#This Row],[Room Name]],'Hotel Booking'!H:H,'Hotel Booking'!E:E))</f>
        <v>Single</v>
      </c>
      <c r="E80">
        <f>IF(_xlfn.XLOOKUP(Table1[[#This Row],[Room Name]],'Hotel Booking'!H:H,'Hotel Booking'!G:G)=0,"",_xlfn.XLOOKUP(Table1[[#This Row],[Room Name]],'Hotel Booking'!H:H,'Hotel Booking'!G:G))</f>
        <v>1</v>
      </c>
      <c r="F80">
        <f>COUNTIFS(C:C,Table1[[#This Row],[Room Name]])</f>
        <v>1</v>
      </c>
      <c r="G80" s="2" t="s">
        <v>619</v>
      </c>
      <c r="H80" s="3" t="s">
        <v>620</v>
      </c>
    </row>
    <row r="81" spans="1:8" ht="16" x14ac:dyDescent="0.2">
      <c r="A81" t="s">
        <v>239</v>
      </c>
      <c r="B81" t="s">
        <v>8</v>
      </c>
      <c r="C81" t="s">
        <v>542</v>
      </c>
      <c r="D81" t="str">
        <f>IF(_xlfn.XLOOKUP(Table1[[#This Row],[Room Name]],'Hotel Booking'!H:H,'Hotel Booking'!E:E)=0,"",_xlfn.XLOOKUP(Table1[[#This Row],[Room Name]],'Hotel Booking'!H:H,'Hotel Booking'!E:E))</f>
        <v>Single</v>
      </c>
      <c r="E81">
        <f>IF(_xlfn.XLOOKUP(Table1[[#This Row],[Room Name]],'Hotel Booking'!H:H,'Hotel Booking'!G:G)=0,"",_xlfn.XLOOKUP(Table1[[#This Row],[Room Name]],'Hotel Booking'!H:H,'Hotel Booking'!G:G))</f>
        <v>1</v>
      </c>
      <c r="F81">
        <f>COUNTIFS(C:C,Table1[[#This Row],[Room Name]])</f>
        <v>1</v>
      </c>
      <c r="G81" s="2" t="s">
        <v>619</v>
      </c>
      <c r="H81" s="3" t="s">
        <v>620</v>
      </c>
    </row>
    <row r="82" spans="1:8" ht="16" x14ac:dyDescent="0.2">
      <c r="A82" t="s">
        <v>285</v>
      </c>
      <c r="B82" t="s">
        <v>30</v>
      </c>
      <c r="C82" t="s">
        <v>543</v>
      </c>
      <c r="D82" t="str">
        <f>IF(_xlfn.XLOOKUP(Table1[[#This Row],[Room Name]],'Hotel Booking'!H:H,'Hotel Booking'!E:E)=0,"",_xlfn.XLOOKUP(Table1[[#This Row],[Room Name]],'Hotel Booking'!H:H,'Hotel Booking'!E:E))</f>
        <v>Single</v>
      </c>
      <c r="E82">
        <f>IF(_xlfn.XLOOKUP(Table1[[#This Row],[Room Name]],'Hotel Booking'!H:H,'Hotel Booking'!G:G)=0,"",_xlfn.XLOOKUP(Table1[[#This Row],[Room Name]],'Hotel Booking'!H:H,'Hotel Booking'!G:G))</f>
        <v>1</v>
      </c>
      <c r="F82">
        <f>COUNTIFS(C:C,Table1[[#This Row],[Room Name]])</f>
        <v>1</v>
      </c>
      <c r="G82" s="2" t="s">
        <v>619</v>
      </c>
      <c r="H82" s="3" t="s">
        <v>620</v>
      </c>
    </row>
    <row r="83" spans="1:8" ht="16" x14ac:dyDescent="0.2">
      <c r="A83" t="s">
        <v>273</v>
      </c>
      <c r="B83" t="s">
        <v>8</v>
      </c>
      <c r="C83" t="s">
        <v>609</v>
      </c>
      <c r="D83" t="str">
        <f>IF(_xlfn.XLOOKUP(Table1[[#This Row],[Room Name]],'Hotel Booking'!H:H,'Hotel Booking'!E:E)=0,"",_xlfn.XLOOKUP(Table1[[#This Row],[Room Name]],'Hotel Booking'!H:H,'Hotel Booking'!E:E))</f>
        <v>Single</v>
      </c>
      <c r="E83">
        <f>IF(_xlfn.XLOOKUP(Table1[[#This Row],[Room Name]],'Hotel Booking'!H:H,'Hotel Booking'!G:G)=0,"",_xlfn.XLOOKUP(Table1[[#This Row],[Room Name]],'Hotel Booking'!H:H,'Hotel Booking'!G:G))</f>
        <v>1</v>
      </c>
      <c r="F83">
        <f>COUNTIFS(C:C,Table1[[#This Row],[Room Name]])</f>
        <v>1</v>
      </c>
      <c r="G83" s="2" t="s">
        <v>619</v>
      </c>
      <c r="H83" s="3" t="s">
        <v>620</v>
      </c>
    </row>
    <row r="84" spans="1:8" ht="16" x14ac:dyDescent="0.2">
      <c r="A84" t="s">
        <v>409</v>
      </c>
      <c r="B84" t="s">
        <v>8</v>
      </c>
      <c r="C84" t="s">
        <v>544</v>
      </c>
      <c r="D84" t="str">
        <f>IF(_xlfn.XLOOKUP(Table1[[#This Row],[Room Name]],'Hotel Booking'!H:H,'Hotel Booking'!E:E)=0,"",_xlfn.XLOOKUP(Table1[[#This Row],[Room Name]],'Hotel Booking'!H:H,'Hotel Booking'!E:E))</f>
        <v>Single</v>
      </c>
      <c r="E84">
        <f>IF(_xlfn.XLOOKUP(Table1[[#This Row],[Room Name]],'Hotel Booking'!H:H,'Hotel Booking'!G:G)=0,"",_xlfn.XLOOKUP(Table1[[#This Row],[Room Name]],'Hotel Booking'!H:H,'Hotel Booking'!G:G))</f>
        <v>1</v>
      </c>
      <c r="F84">
        <f>COUNTIFS(C:C,Table1[[#This Row],[Room Name]])</f>
        <v>1</v>
      </c>
      <c r="G84" s="2" t="s">
        <v>619</v>
      </c>
      <c r="H84" s="3" t="s">
        <v>620</v>
      </c>
    </row>
    <row r="85" spans="1:8" ht="16" x14ac:dyDescent="0.2">
      <c r="A85" t="s">
        <v>404</v>
      </c>
      <c r="B85" t="s">
        <v>30</v>
      </c>
      <c r="C85" t="s">
        <v>528</v>
      </c>
      <c r="D85" t="str">
        <f>IF(_xlfn.XLOOKUP(Table1[[#This Row],[Room Name]],'Hotel Booking'!H:H,'Hotel Booking'!E:E)=0,"",_xlfn.XLOOKUP(Table1[[#This Row],[Room Name]],'Hotel Booking'!H:H,'Hotel Booking'!E:E))</f>
        <v>Single</v>
      </c>
      <c r="E85">
        <f>IF(_xlfn.XLOOKUP(Table1[[#This Row],[Room Name]],'Hotel Booking'!H:H,'Hotel Booking'!G:G)=0,"",_xlfn.XLOOKUP(Table1[[#This Row],[Room Name]],'Hotel Booking'!H:H,'Hotel Booking'!G:G))</f>
        <v>1</v>
      </c>
      <c r="F85">
        <f>COUNTIFS(C:C,Table1[[#This Row],[Room Name]])</f>
        <v>1</v>
      </c>
      <c r="G85" s="2" t="s">
        <v>619</v>
      </c>
      <c r="H85" s="3" t="s">
        <v>620</v>
      </c>
    </row>
    <row r="86" spans="1:8" ht="16" x14ac:dyDescent="0.2">
      <c r="A86" t="s">
        <v>392</v>
      </c>
      <c r="B86" t="s">
        <v>30</v>
      </c>
      <c r="C86" t="s">
        <v>545</v>
      </c>
      <c r="D86" t="str">
        <f>IF(_xlfn.XLOOKUP(Table1[[#This Row],[Room Name]],'Hotel Booking'!H:H,'Hotel Booking'!E:E)=0,"",_xlfn.XLOOKUP(Table1[[#This Row],[Room Name]],'Hotel Booking'!H:H,'Hotel Booking'!E:E))</f>
        <v>Single</v>
      </c>
      <c r="E86">
        <f>IF(_xlfn.XLOOKUP(Table1[[#This Row],[Room Name]],'Hotel Booking'!H:H,'Hotel Booking'!G:G)=0,"",_xlfn.XLOOKUP(Table1[[#This Row],[Room Name]],'Hotel Booking'!H:H,'Hotel Booking'!G:G))</f>
        <v>1</v>
      </c>
      <c r="F86">
        <f>COUNTIFS(C:C,Table1[[#This Row],[Room Name]])</f>
        <v>1</v>
      </c>
      <c r="G86" s="2" t="s">
        <v>619</v>
      </c>
      <c r="H86" s="3" t="s">
        <v>620</v>
      </c>
    </row>
    <row r="87" spans="1:8" ht="16" x14ac:dyDescent="0.2">
      <c r="A87" t="s">
        <v>265</v>
      </c>
      <c r="B87" t="s">
        <v>30</v>
      </c>
      <c r="C87" t="s">
        <v>546</v>
      </c>
      <c r="D87" t="str">
        <f>IF(_xlfn.XLOOKUP(Table1[[#This Row],[Room Name]],'Hotel Booking'!H:H,'Hotel Booking'!E:E)=0,"",_xlfn.XLOOKUP(Table1[[#This Row],[Room Name]],'Hotel Booking'!H:H,'Hotel Booking'!E:E))</f>
        <v>Single</v>
      </c>
      <c r="E87">
        <f>IF(_xlfn.XLOOKUP(Table1[[#This Row],[Room Name]],'Hotel Booking'!H:H,'Hotel Booking'!G:G)=0,"",_xlfn.XLOOKUP(Table1[[#This Row],[Room Name]],'Hotel Booking'!H:H,'Hotel Booking'!G:G))</f>
        <v>1</v>
      </c>
      <c r="F87">
        <f>COUNTIFS(C:C,Table1[[#This Row],[Room Name]])</f>
        <v>1</v>
      </c>
      <c r="G87" s="2" t="s">
        <v>619</v>
      </c>
      <c r="H87" s="3" t="s">
        <v>620</v>
      </c>
    </row>
    <row r="88" spans="1:8" ht="16" x14ac:dyDescent="0.2">
      <c r="A88" t="s">
        <v>360</v>
      </c>
      <c r="B88" t="s">
        <v>8</v>
      </c>
      <c r="C88" t="s">
        <v>547</v>
      </c>
      <c r="D88" t="str">
        <f>IF(_xlfn.XLOOKUP(Table1[[#This Row],[Room Name]],'Hotel Booking'!H:H,'Hotel Booking'!E:E)=0,"",_xlfn.XLOOKUP(Table1[[#This Row],[Room Name]],'Hotel Booking'!H:H,'Hotel Booking'!E:E))</f>
        <v>Single</v>
      </c>
      <c r="E88">
        <f>IF(_xlfn.XLOOKUP(Table1[[#This Row],[Room Name]],'Hotel Booking'!H:H,'Hotel Booking'!G:G)=0,"",_xlfn.XLOOKUP(Table1[[#This Row],[Room Name]],'Hotel Booking'!H:H,'Hotel Booking'!G:G))</f>
        <v>1</v>
      </c>
      <c r="F88">
        <f>COUNTIFS(C:C,Table1[[#This Row],[Room Name]])</f>
        <v>1</v>
      </c>
      <c r="G88" s="2" t="s">
        <v>619</v>
      </c>
      <c r="H88" s="3" t="s">
        <v>620</v>
      </c>
    </row>
    <row r="89" spans="1:8" ht="15" customHeight="1" x14ac:dyDescent="0.2">
      <c r="A89" t="s">
        <v>140</v>
      </c>
      <c r="B89" t="s">
        <v>30</v>
      </c>
      <c r="C89" t="s">
        <v>548</v>
      </c>
      <c r="D89" t="str">
        <f>IF(_xlfn.XLOOKUP(Table1[[#This Row],[Room Name]],'Hotel Booking'!H:H,'Hotel Booking'!E:E)=0,"",_xlfn.XLOOKUP(Table1[[#This Row],[Room Name]],'Hotel Booking'!H:H,'Hotel Booking'!E:E))</f>
        <v>Single</v>
      </c>
      <c r="E89">
        <f>IF(_xlfn.XLOOKUP(Table1[[#This Row],[Room Name]],'Hotel Booking'!H:H,'Hotel Booking'!G:G)=0,"",_xlfn.XLOOKUP(Table1[[#This Row],[Room Name]],'Hotel Booking'!H:H,'Hotel Booking'!G:G))</f>
        <v>1</v>
      </c>
      <c r="F89">
        <f>COUNTIFS(C:C,Table1[[#This Row],[Room Name]])</f>
        <v>1</v>
      </c>
      <c r="G89" s="2" t="s">
        <v>619</v>
      </c>
      <c r="H89" s="3" t="s">
        <v>620</v>
      </c>
    </row>
    <row r="90" spans="1:8" ht="16" x14ac:dyDescent="0.2">
      <c r="A90" t="s">
        <v>57</v>
      </c>
      <c r="B90" t="s">
        <v>30</v>
      </c>
      <c r="C90" t="s">
        <v>549</v>
      </c>
      <c r="D90" t="str">
        <f>IF(_xlfn.XLOOKUP(Table1[[#This Row],[Room Name]],'Hotel Booking'!H:H,'Hotel Booking'!E:E)=0,"",_xlfn.XLOOKUP(Table1[[#This Row],[Room Name]],'Hotel Booking'!H:H,'Hotel Booking'!E:E))</f>
        <v>Single</v>
      </c>
      <c r="E90">
        <f>IF(_xlfn.XLOOKUP(Table1[[#This Row],[Room Name]],'Hotel Booking'!H:H,'Hotel Booking'!G:G)=0,"",_xlfn.XLOOKUP(Table1[[#This Row],[Room Name]],'Hotel Booking'!H:H,'Hotel Booking'!G:G))</f>
        <v>1</v>
      </c>
      <c r="F90">
        <f>COUNTIFS(C:C,Table1[[#This Row],[Room Name]])</f>
        <v>1</v>
      </c>
      <c r="G90" s="2" t="s">
        <v>619</v>
      </c>
      <c r="H90" s="3" t="s">
        <v>620</v>
      </c>
    </row>
    <row r="91" spans="1:8" ht="16" x14ac:dyDescent="0.2">
      <c r="A91" t="s">
        <v>256</v>
      </c>
      <c r="B91" t="s">
        <v>8</v>
      </c>
      <c r="C91" t="s">
        <v>550</v>
      </c>
      <c r="D91" t="str">
        <f>IF(_xlfn.XLOOKUP(Table1[[#This Row],[Room Name]],'Hotel Booking'!H:H,'Hotel Booking'!E:E)=0,"",_xlfn.XLOOKUP(Table1[[#This Row],[Room Name]],'Hotel Booking'!H:H,'Hotel Booking'!E:E))</f>
        <v>Single</v>
      </c>
      <c r="E91">
        <f>IF(_xlfn.XLOOKUP(Table1[[#This Row],[Room Name]],'Hotel Booking'!H:H,'Hotel Booking'!G:G)=0,"",_xlfn.XLOOKUP(Table1[[#This Row],[Room Name]],'Hotel Booking'!H:H,'Hotel Booking'!G:G))</f>
        <v>1</v>
      </c>
      <c r="F91">
        <f>COUNTIFS(C:C,Table1[[#This Row],[Room Name]])</f>
        <v>1</v>
      </c>
      <c r="G91" s="2" t="s">
        <v>619</v>
      </c>
      <c r="H91" s="3" t="s">
        <v>620</v>
      </c>
    </row>
    <row r="92" spans="1:8" ht="16" x14ac:dyDescent="0.2">
      <c r="A92" t="s">
        <v>243</v>
      </c>
      <c r="B92" t="s">
        <v>8</v>
      </c>
      <c r="C92" t="s">
        <v>551</v>
      </c>
      <c r="D92" t="str">
        <f>IF(_xlfn.XLOOKUP(Table1[[#This Row],[Room Name]],'Hotel Booking'!H:H,'Hotel Booking'!E:E)=0,"",_xlfn.XLOOKUP(Table1[[#This Row],[Room Name]],'Hotel Booking'!H:H,'Hotel Booking'!E:E))</f>
        <v>Single</v>
      </c>
      <c r="E92">
        <f>IF(_xlfn.XLOOKUP(Table1[[#This Row],[Room Name]],'Hotel Booking'!H:H,'Hotel Booking'!G:G)=0,"",_xlfn.XLOOKUP(Table1[[#This Row],[Room Name]],'Hotel Booking'!H:H,'Hotel Booking'!G:G))</f>
        <v>1</v>
      </c>
      <c r="F92">
        <f>COUNTIFS(C:C,Table1[[#This Row],[Room Name]])</f>
        <v>1</v>
      </c>
      <c r="G92" s="2" t="s">
        <v>619</v>
      </c>
      <c r="H92" s="3" t="s">
        <v>620</v>
      </c>
    </row>
    <row r="93" spans="1:8" ht="16" x14ac:dyDescent="0.2">
      <c r="A93" t="s">
        <v>187</v>
      </c>
      <c r="B93" t="s">
        <v>38</v>
      </c>
      <c r="C93" t="s">
        <v>552</v>
      </c>
      <c r="D93" t="str">
        <f>IF(_xlfn.XLOOKUP(Table1[[#This Row],[Room Name]],'Hotel Booking'!H:H,'Hotel Booking'!E:E)=0,"",_xlfn.XLOOKUP(Table1[[#This Row],[Room Name]],'Hotel Booking'!H:H,'Hotel Booking'!E:E))</f>
        <v>Single</v>
      </c>
      <c r="E93">
        <f>IF(_xlfn.XLOOKUP(Table1[[#This Row],[Room Name]],'Hotel Booking'!H:H,'Hotel Booking'!G:G)=0,"",_xlfn.XLOOKUP(Table1[[#This Row],[Room Name]],'Hotel Booking'!H:H,'Hotel Booking'!G:G))</f>
        <v>1</v>
      </c>
      <c r="F93">
        <f>COUNTIFS(C:C,Table1[[#This Row],[Room Name]])</f>
        <v>1</v>
      </c>
      <c r="G93" s="2" t="s">
        <v>619</v>
      </c>
      <c r="H93" s="3" t="s">
        <v>620</v>
      </c>
    </row>
    <row r="94" spans="1:8" ht="16" x14ac:dyDescent="0.2">
      <c r="A94" t="s">
        <v>262</v>
      </c>
      <c r="B94" t="s">
        <v>8</v>
      </c>
      <c r="C94" t="s">
        <v>553</v>
      </c>
      <c r="D94" t="str">
        <f>IF(_xlfn.XLOOKUP(Table1[[#This Row],[Room Name]],'Hotel Booking'!H:H,'Hotel Booking'!E:E)=0,"",_xlfn.XLOOKUP(Table1[[#This Row],[Room Name]],'Hotel Booking'!H:H,'Hotel Booking'!E:E))</f>
        <v>Single</v>
      </c>
      <c r="E94">
        <f>IF(_xlfn.XLOOKUP(Table1[[#This Row],[Room Name]],'Hotel Booking'!H:H,'Hotel Booking'!G:G)=0,"",_xlfn.XLOOKUP(Table1[[#This Row],[Room Name]],'Hotel Booking'!H:H,'Hotel Booking'!G:G))</f>
        <v>1</v>
      </c>
      <c r="F94">
        <f>COUNTIFS(C:C,Table1[[#This Row],[Room Name]])</f>
        <v>1</v>
      </c>
      <c r="G94" s="2" t="s">
        <v>619</v>
      </c>
      <c r="H94" s="3" t="s">
        <v>620</v>
      </c>
    </row>
    <row r="95" spans="1:8" ht="16" x14ac:dyDescent="0.2">
      <c r="A95" t="s">
        <v>148</v>
      </c>
      <c r="B95" t="s">
        <v>9</v>
      </c>
      <c r="C95" t="s">
        <v>566</v>
      </c>
      <c r="D95" t="str">
        <f>IF(_xlfn.XLOOKUP(Table1[[#This Row],[Room Name]],'Hotel Booking'!H:H,'Hotel Booking'!E:E)=0,"",_xlfn.XLOOKUP(Table1[[#This Row],[Room Name]],'Hotel Booking'!H:H,'Hotel Booking'!E:E))</f>
        <v>Single</v>
      </c>
      <c r="E95">
        <f>IF(_xlfn.XLOOKUP(Table1[[#This Row],[Room Name]],'Hotel Booking'!H:H,'Hotel Booking'!G:G)=0,"",_xlfn.XLOOKUP(Table1[[#This Row],[Room Name]],'Hotel Booking'!H:H,'Hotel Booking'!G:G))</f>
        <v>1</v>
      </c>
      <c r="F95">
        <f>COUNTIFS(C:C,Table1[[#This Row],[Room Name]])</f>
        <v>1</v>
      </c>
      <c r="G95" s="2" t="s">
        <v>619</v>
      </c>
      <c r="H95" s="3" t="s">
        <v>620</v>
      </c>
    </row>
    <row r="96" spans="1:8" ht="20" customHeight="1" x14ac:dyDescent="0.2">
      <c r="A96" t="s">
        <v>231</v>
      </c>
      <c r="B96" t="s">
        <v>11</v>
      </c>
      <c r="C96" t="s">
        <v>529</v>
      </c>
      <c r="D96" t="str">
        <f>IF(_xlfn.XLOOKUP(Table1[[#This Row],[Room Name]],'Hotel Booking'!H:H,'Hotel Booking'!E:E)=0,"",_xlfn.XLOOKUP(Table1[[#This Row],[Room Name]],'Hotel Booking'!H:H,'Hotel Booking'!E:E))</f>
        <v>Single</v>
      </c>
      <c r="E96">
        <f>IF(_xlfn.XLOOKUP(Table1[[#This Row],[Room Name]],'Hotel Booking'!H:H,'Hotel Booking'!G:G)=0,"",_xlfn.XLOOKUP(Table1[[#This Row],[Room Name]],'Hotel Booking'!H:H,'Hotel Booking'!G:G))</f>
        <v>1</v>
      </c>
      <c r="F96">
        <f>COUNTIFS(C:C,Table1[[#This Row],[Room Name]])</f>
        <v>1</v>
      </c>
      <c r="G96" s="2" t="s">
        <v>619</v>
      </c>
      <c r="H96" s="3" t="s">
        <v>620</v>
      </c>
    </row>
    <row r="97" spans="1:8" ht="15" customHeight="1" x14ac:dyDescent="0.2">
      <c r="A97" t="s">
        <v>222</v>
      </c>
      <c r="B97" t="s">
        <v>9</v>
      </c>
      <c r="C97" t="s">
        <v>573</v>
      </c>
      <c r="D97" t="str">
        <f>IF(_xlfn.XLOOKUP(Table1[[#This Row],[Room Name]],'Hotel Booking'!H:H,'Hotel Booking'!E:E)=0,"",_xlfn.XLOOKUP(Table1[[#This Row],[Room Name]],'Hotel Booking'!H:H,'Hotel Booking'!E:E))</f>
        <v>Single</v>
      </c>
      <c r="E97">
        <f>IF(_xlfn.XLOOKUP(Table1[[#This Row],[Room Name]],'Hotel Booking'!H:H,'Hotel Booking'!G:G)=0,"",_xlfn.XLOOKUP(Table1[[#This Row],[Room Name]],'Hotel Booking'!H:H,'Hotel Booking'!G:G))</f>
        <v>1</v>
      </c>
      <c r="F97">
        <f>COUNTIFS(C:C,Table1[[#This Row],[Room Name]])</f>
        <v>1</v>
      </c>
      <c r="G97" s="2" t="s">
        <v>619</v>
      </c>
      <c r="H97" s="3" t="s">
        <v>620</v>
      </c>
    </row>
    <row r="98" spans="1:8" ht="20" customHeight="1" x14ac:dyDescent="0.2">
      <c r="A98" t="s">
        <v>581</v>
      </c>
      <c r="B98" t="s">
        <v>30</v>
      </c>
      <c r="C98" t="s">
        <v>574</v>
      </c>
      <c r="D98" t="str">
        <f>IF(_xlfn.XLOOKUP(Table1[[#This Row],[Room Name]],'Hotel Booking'!H:H,'Hotel Booking'!E:E)=0,"",_xlfn.XLOOKUP(Table1[[#This Row],[Room Name]],'Hotel Booking'!H:H,'Hotel Booking'!E:E))</f>
        <v>Single</v>
      </c>
      <c r="E98">
        <f>IF(_xlfn.XLOOKUP(Table1[[#This Row],[Room Name]],'Hotel Booking'!H:H,'Hotel Booking'!G:G)=0,"",_xlfn.XLOOKUP(Table1[[#This Row],[Room Name]],'Hotel Booking'!H:H,'Hotel Booking'!G:G))</f>
        <v>1</v>
      </c>
      <c r="F98">
        <f>COUNTIFS(C:C,Table1[[#This Row],[Room Name]])</f>
        <v>1</v>
      </c>
      <c r="G98" s="2" t="s">
        <v>619</v>
      </c>
      <c r="H98" s="3" t="s">
        <v>620</v>
      </c>
    </row>
    <row r="99" spans="1:8" ht="20" customHeight="1" x14ac:dyDescent="0.2">
      <c r="A99" t="s">
        <v>364</v>
      </c>
      <c r="B99" t="s">
        <v>11</v>
      </c>
      <c r="C99" t="s">
        <v>576</v>
      </c>
      <c r="D99" t="str">
        <f>IF(_xlfn.XLOOKUP(Table1[[#This Row],[Room Name]],'Hotel Booking'!H:H,'Hotel Booking'!E:E)=0,"",_xlfn.XLOOKUP(Table1[[#This Row],[Room Name]],'Hotel Booking'!H:H,'Hotel Booking'!E:E))</f>
        <v>Single</v>
      </c>
      <c r="E99">
        <f>IF(_xlfn.XLOOKUP(Table1[[#This Row],[Room Name]],'Hotel Booking'!H:H,'Hotel Booking'!G:G)=0,"",_xlfn.XLOOKUP(Table1[[#This Row],[Room Name]],'Hotel Booking'!H:H,'Hotel Booking'!G:G))</f>
        <v>1</v>
      </c>
      <c r="F99">
        <f>COUNTIFS(C:C,Table1[[#This Row],[Room Name]])</f>
        <v>1</v>
      </c>
      <c r="G99" s="2" t="s">
        <v>619</v>
      </c>
      <c r="H99" s="3" t="s">
        <v>620</v>
      </c>
    </row>
    <row r="100" spans="1:8" ht="20" customHeight="1" x14ac:dyDescent="0.2">
      <c r="A100" t="s">
        <v>582</v>
      </c>
      <c r="B100" t="s">
        <v>30</v>
      </c>
      <c r="C100" t="s">
        <v>583</v>
      </c>
      <c r="D100" t="str">
        <f>IF(_xlfn.XLOOKUP(Table1[[#This Row],[Room Name]],'Hotel Booking'!H:H,'Hotel Booking'!E:E)=0,"",_xlfn.XLOOKUP(Table1[[#This Row],[Room Name]],'Hotel Booking'!H:H,'Hotel Booking'!E:E))</f>
        <v>Single</v>
      </c>
      <c r="E100">
        <f>IF(_xlfn.XLOOKUP(Table1[[#This Row],[Room Name]],'Hotel Booking'!H:H,'Hotel Booking'!G:G)=0,"",_xlfn.XLOOKUP(Table1[[#This Row],[Room Name]],'Hotel Booking'!H:H,'Hotel Booking'!G:G))</f>
        <v>1</v>
      </c>
      <c r="F100">
        <f>COUNTIFS(C:C,Table1[[#This Row],[Room Name]])</f>
        <v>1</v>
      </c>
      <c r="G100" s="2" t="s">
        <v>619</v>
      </c>
      <c r="H100" s="3" t="s">
        <v>620</v>
      </c>
    </row>
    <row r="101" spans="1:8" ht="22" customHeight="1" x14ac:dyDescent="0.2">
      <c r="A101" t="s">
        <v>584</v>
      </c>
      <c r="B101" t="s">
        <v>9</v>
      </c>
      <c r="C101" t="s">
        <v>585</v>
      </c>
      <c r="D101" t="str">
        <f>IF(_xlfn.XLOOKUP(Table1[[#This Row],[Room Name]],'Hotel Booking'!H:H,'Hotel Booking'!E:E)=0,"",_xlfn.XLOOKUP(Table1[[#This Row],[Room Name]],'Hotel Booking'!H:H,'Hotel Booking'!E:E))</f>
        <v>Single</v>
      </c>
      <c r="E101">
        <f>IF(_xlfn.XLOOKUP(Table1[[#This Row],[Room Name]],'Hotel Booking'!H:H,'Hotel Booking'!G:G)=0,"",_xlfn.XLOOKUP(Table1[[#This Row],[Room Name]],'Hotel Booking'!H:H,'Hotel Booking'!G:G))</f>
        <v>1</v>
      </c>
      <c r="F101">
        <f>COUNTIFS(C:C,Table1[[#This Row],[Room Name]])</f>
        <v>1</v>
      </c>
      <c r="G101" s="2" t="s">
        <v>619</v>
      </c>
      <c r="H101" s="3" t="s">
        <v>620</v>
      </c>
    </row>
    <row r="102" spans="1:8" ht="20" customHeight="1" x14ac:dyDescent="0.2">
      <c r="A102" t="s">
        <v>588</v>
      </c>
      <c r="B102" t="s">
        <v>38</v>
      </c>
      <c r="C102" t="s">
        <v>589</v>
      </c>
      <c r="D102" t="str">
        <f>IF(_xlfn.XLOOKUP(Table1[[#This Row],[Room Name]],'Hotel Booking'!H:H,'Hotel Booking'!E:E)=0,"",_xlfn.XLOOKUP(Table1[[#This Row],[Room Name]],'Hotel Booking'!H:H,'Hotel Booking'!E:E))</f>
        <v>Single</v>
      </c>
      <c r="E102">
        <f>IF(_xlfn.XLOOKUP(Table1[[#This Row],[Room Name]],'Hotel Booking'!H:H,'Hotel Booking'!G:G)=0,"",_xlfn.XLOOKUP(Table1[[#This Row],[Room Name]],'Hotel Booking'!H:H,'Hotel Booking'!G:G))</f>
        <v>1</v>
      </c>
      <c r="F102">
        <f>COUNTIFS(C:C,Table1[[#This Row],[Room Name]])</f>
        <v>1</v>
      </c>
      <c r="G102" s="2" t="s">
        <v>619</v>
      </c>
      <c r="H102" s="3" t="s">
        <v>620</v>
      </c>
    </row>
    <row r="103" spans="1:8" ht="15" customHeight="1" x14ac:dyDescent="0.2">
      <c r="A103" t="s">
        <v>593</v>
      </c>
      <c r="B103" t="s">
        <v>8</v>
      </c>
      <c r="C103" t="s">
        <v>594</v>
      </c>
      <c r="D103" t="str">
        <f>IF(_xlfn.XLOOKUP(Table1[[#This Row],[Room Name]],'Hotel Booking'!H:H,'Hotel Booking'!E:E)=0,"",_xlfn.XLOOKUP(Table1[[#This Row],[Room Name]],'Hotel Booking'!H:H,'Hotel Booking'!E:E))</f>
        <v>Single</v>
      </c>
      <c r="E103">
        <f>IF(_xlfn.XLOOKUP(Table1[[#This Row],[Room Name]],'Hotel Booking'!H:H,'Hotel Booking'!G:G)=0,"",_xlfn.XLOOKUP(Table1[[#This Row],[Room Name]],'Hotel Booking'!H:H,'Hotel Booking'!G:G))</f>
        <v>1</v>
      </c>
      <c r="F103">
        <f>COUNTIFS(C:C,Table1[[#This Row],[Room Name]])</f>
        <v>1</v>
      </c>
      <c r="G103" s="2" t="s">
        <v>619</v>
      </c>
      <c r="H103" s="3" t="s">
        <v>620</v>
      </c>
    </row>
    <row r="104" spans="1:8" ht="16" x14ac:dyDescent="0.2">
      <c r="A104" t="s">
        <v>597</v>
      </c>
      <c r="B104" t="s">
        <v>38</v>
      </c>
      <c r="C104" t="s">
        <v>598</v>
      </c>
      <c r="D104" t="str">
        <f>IF(_xlfn.XLOOKUP(Table1[[#This Row],[Room Name]],'Hotel Booking'!H:H,'Hotel Booking'!E:E)=0,"",_xlfn.XLOOKUP(Table1[[#This Row],[Room Name]],'Hotel Booking'!H:H,'Hotel Booking'!E:E))</f>
        <v>Single</v>
      </c>
      <c r="E104">
        <f>IF(_xlfn.XLOOKUP(Table1[[#This Row],[Room Name]],'Hotel Booking'!H:H,'Hotel Booking'!G:G)=0,"",_xlfn.XLOOKUP(Table1[[#This Row],[Room Name]],'Hotel Booking'!H:H,'Hotel Booking'!G:G))</f>
        <v>1</v>
      </c>
      <c r="F104">
        <f>COUNTIFS(C:C,Table1[[#This Row],[Room Name]])</f>
        <v>1</v>
      </c>
      <c r="G104" s="2" t="s">
        <v>619</v>
      </c>
      <c r="H104" s="3" t="s">
        <v>620</v>
      </c>
    </row>
    <row r="105" spans="1:8" ht="15" customHeight="1" x14ac:dyDescent="0.2">
      <c r="A105" t="s">
        <v>599</v>
      </c>
      <c r="B105" t="s">
        <v>23</v>
      </c>
      <c r="C105" t="s">
        <v>600</v>
      </c>
      <c r="D105" t="str">
        <f>IF(_xlfn.XLOOKUP(Table1[[#This Row],[Room Name]],'Hotel Booking'!H:H,'Hotel Booking'!E:E)=0,"",_xlfn.XLOOKUP(Table1[[#This Row],[Room Name]],'Hotel Booking'!H:H,'Hotel Booking'!E:E))</f>
        <v>Single</v>
      </c>
      <c r="E105">
        <f>IF(_xlfn.XLOOKUP(Table1[[#This Row],[Room Name]],'Hotel Booking'!H:H,'Hotel Booking'!G:G)=0,"",_xlfn.XLOOKUP(Table1[[#This Row],[Room Name]],'Hotel Booking'!H:H,'Hotel Booking'!G:G))</f>
        <v>1</v>
      </c>
      <c r="F105">
        <f>COUNTIFS(C:C,Table1[[#This Row],[Room Name]])</f>
        <v>1</v>
      </c>
      <c r="G105" s="2" t="s">
        <v>619</v>
      </c>
      <c r="H105" s="3" t="s">
        <v>620</v>
      </c>
    </row>
    <row r="106" spans="1:8" ht="16" x14ac:dyDescent="0.2">
      <c r="A106" t="s">
        <v>602</v>
      </c>
      <c r="B106" t="s">
        <v>9</v>
      </c>
      <c r="C106" t="s">
        <v>601</v>
      </c>
      <c r="D106" t="str">
        <f>IF(_xlfn.XLOOKUP(Table1[[#This Row],[Room Name]],'Hotel Booking'!H:H,'Hotel Booking'!E:E)=0,"",_xlfn.XLOOKUP(Table1[[#This Row],[Room Name]],'Hotel Booking'!H:H,'Hotel Booking'!E:E))</f>
        <v>Single</v>
      </c>
      <c r="E106">
        <f>IF(_xlfn.XLOOKUP(Table1[[#This Row],[Room Name]],'Hotel Booking'!H:H,'Hotel Booking'!G:G)=0,"",_xlfn.XLOOKUP(Table1[[#This Row],[Room Name]],'Hotel Booking'!H:H,'Hotel Booking'!G:G))</f>
        <v>1</v>
      </c>
      <c r="F106">
        <f>COUNTIFS(C:C,Table1[[#This Row],[Room Name]])</f>
        <v>1</v>
      </c>
      <c r="G106" s="2" t="s">
        <v>619</v>
      </c>
      <c r="H106" s="3" t="s">
        <v>620</v>
      </c>
    </row>
    <row r="107" spans="1:8" ht="16" x14ac:dyDescent="0.2">
      <c r="A107" t="s">
        <v>78</v>
      </c>
      <c r="B107" t="s">
        <v>30</v>
      </c>
      <c r="C107" t="s">
        <v>530</v>
      </c>
      <c r="D107" t="str">
        <f>IF(_xlfn.XLOOKUP(Table1[[#This Row],[Room Name]],'Hotel Booking'!H:H,'Hotel Booking'!E:E)=0,"",_xlfn.XLOOKUP(Table1[[#This Row],[Room Name]],'Hotel Booking'!H:H,'Hotel Booking'!E:E))</f>
        <v>Single</v>
      </c>
      <c r="E107">
        <f>IF(_xlfn.XLOOKUP(Table1[[#This Row],[Room Name]],'Hotel Booking'!H:H,'Hotel Booking'!G:G)=0,"",_xlfn.XLOOKUP(Table1[[#This Row],[Room Name]],'Hotel Booking'!H:H,'Hotel Booking'!G:G))</f>
        <v>1</v>
      </c>
      <c r="F107">
        <f>COUNTIFS(C:C,Table1[[#This Row],[Room Name]])</f>
        <v>1</v>
      </c>
      <c r="G107" s="2" t="s">
        <v>619</v>
      </c>
      <c r="H107" s="3" t="s">
        <v>620</v>
      </c>
    </row>
    <row r="108" spans="1:8" ht="16" x14ac:dyDescent="0.2">
      <c r="A108" t="s">
        <v>165</v>
      </c>
      <c r="B108" t="s">
        <v>9</v>
      </c>
      <c r="C108" t="s">
        <v>611</v>
      </c>
      <c r="D108" t="str">
        <f>IF(_xlfn.XLOOKUP(Table1[[#This Row],[Room Name]],'Hotel Booking'!H:H,'Hotel Booking'!E:E)=0,"",_xlfn.XLOOKUP(Table1[[#This Row],[Room Name]],'Hotel Booking'!H:H,'Hotel Booking'!E:E))</f>
        <v>Single</v>
      </c>
      <c r="E108">
        <f>IF(_xlfn.XLOOKUP(Table1[[#This Row],[Room Name]],'Hotel Booking'!H:H,'Hotel Booking'!G:G)=0,"",_xlfn.XLOOKUP(Table1[[#This Row],[Room Name]],'Hotel Booking'!H:H,'Hotel Booking'!G:G))</f>
        <v>1</v>
      </c>
      <c r="F108">
        <f>COUNTIFS(C:C,Table1[[#This Row],[Room Name]])</f>
        <v>1</v>
      </c>
      <c r="G108" s="2" t="s">
        <v>619</v>
      </c>
      <c r="H108" s="3" t="s">
        <v>620</v>
      </c>
    </row>
    <row r="109" spans="1:8" ht="16" x14ac:dyDescent="0.2">
      <c r="A109" t="s">
        <v>316</v>
      </c>
      <c r="B109" t="s">
        <v>8</v>
      </c>
      <c r="C109" t="s">
        <v>554</v>
      </c>
      <c r="D109" t="str">
        <f>IF(_xlfn.XLOOKUP(Table1[[#This Row],[Room Name]],'Hotel Booking'!H:H,'Hotel Booking'!E:E)=0,"",_xlfn.XLOOKUP(Table1[[#This Row],[Room Name]],'Hotel Booking'!H:H,'Hotel Booking'!E:E))</f>
        <v>Double</v>
      </c>
      <c r="E109">
        <f>IF(_xlfn.XLOOKUP(Table1[[#This Row],[Room Name]],'Hotel Booking'!H:H,'Hotel Booking'!G:G)=0,"",_xlfn.XLOOKUP(Table1[[#This Row],[Room Name]],'Hotel Booking'!H:H,'Hotel Booking'!G:G))</f>
        <v>2</v>
      </c>
      <c r="F109">
        <f>COUNTIFS(C:C,Table1[[#This Row],[Room Name]])</f>
        <v>2</v>
      </c>
      <c r="G109" s="2" t="s">
        <v>619</v>
      </c>
      <c r="H109" s="3" t="s">
        <v>620</v>
      </c>
    </row>
    <row r="110" spans="1:8" ht="16" x14ac:dyDescent="0.2">
      <c r="A110" t="s">
        <v>315</v>
      </c>
      <c r="B110" t="s">
        <v>8</v>
      </c>
      <c r="C110" t="s">
        <v>554</v>
      </c>
      <c r="D110" t="str">
        <f>IF(_xlfn.XLOOKUP(Table1[[#This Row],[Room Name]],'Hotel Booking'!H:H,'Hotel Booking'!E:E)=0,"",_xlfn.XLOOKUP(Table1[[#This Row],[Room Name]],'Hotel Booking'!H:H,'Hotel Booking'!E:E))</f>
        <v>Double</v>
      </c>
      <c r="E110">
        <f>IF(_xlfn.XLOOKUP(Table1[[#This Row],[Room Name]],'Hotel Booking'!H:H,'Hotel Booking'!G:G)=0,"",_xlfn.XLOOKUP(Table1[[#This Row],[Room Name]],'Hotel Booking'!H:H,'Hotel Booking'!G:G))</f>
        <v>2</v>
      </c>
      <c r="F110">
        <f>COUNTIFS(C:C,Table1[[#This Row],[Room Name]])</f>
        <v>2</v>
      </c>
      <c r="G110" s="2" t="s">
        <v>619</v>
      </c>
      <c r="H110" s="3" t="s">
        <v>620</v>
      </c>
    </row>
    <row r="111" spans="1:8" ht="16" x14ac:dyDescent="0.2">
      <c r="A111" t="s">
        <v>281</v>
      </c>
      <c r="B111" t="s">
        <v>30</v>
      </c>
      <c r="C111" t="s">
        <v>555</v>
      </c>
      <c r="D111" t="str">
        <f>IF(_xlfn.XLOOKUP(Table1[[#This Row],[Room Name]],'Hotel Booking'!H:H,'Hotel Booking'!E:E)=0,"",_xlfn.XLOOKUP(Table1[[#This Row],[Room Name]],'Hotel Booking'!H:H,'Hotel Booking'!E:E))</f>
        <v>Double</v>
      </c>
      <c r="E111">
        <f>IF(_xlfn.XLOOKUP(Table1[[#This Row],[Room Name]],'Hotel Booking'!H:H,'Hotel Booking'!G:G)=0,"",_xlfn.XLOOKUP(Table1[[#This Row],[Room Name]],'Hotel Booking'!H:H,'Hotel Booking'!G:G))</f>
        <v>2</v>
      </c>
      <c r="F111">
        <f>COUNTIFS(C:C,Table1[[#This Row],[Room Name]])</f>
        <v>1</v>
      </c>
      <c r="G111" s="2" t="s">
        <v>619</v>
      </c>
      <c r="H111" s="3" t="s">
        <v>620</v>
      </c>
    </row>
    <row r="112" spans="1:8" ht="16" x14ac:dyDescent="0.2">
      <c r="A112" t="s">
        <v>232</v>
      </c>
      <c r="B112" t="s">
        <v>22</v>
      </c>
      <c r="C112" t="s">
        <v>606</v>
      </c>
      <c r="D112" t="str">
        <f>IF(_xlfn.XLOOKUP(Table1[[#This Row],[Room Name]],'Hotel Booking'!H:H,'Hotel Booking'!E:E)=0,"",_xlfn.XLOOKUP(Table1[[#This Row],[Room Name]],'Hotel Booking'!H:H,'Hotel Booking'!E:E))</f>
        <v>Double</v>
      </c>
      <c r="E112">
        <f>IF(_xlfn.XLOOKUP(Table1[[#This Row],[Room Name]],'Hotel Booking'!H:H,'Hotel Booking'!G:G)=0,"",_xlfn.XLOOKUP(Table1[[#This Row],[Room Name]],'Hotel Booking'!H:H,'Hotel Booking'!G:G))</f>
        <v>2</v>
      </c>
      <c r="F112">
        <f>COUNTIFS(C:C,Table1[[#This Row],[Room Name]])</f>
        <v>1</v>
      </c>
      <c r="G112" s="2" t="s">
        <v>619</v>
      </c>
      <c r="H112" s="3" t="s">
        <v>620</v>
      </c>
    </row>
    <row r="113" spans="1:8" ht="16" x14ac:dyDescent="0.2">
      <c r="A113" t="s">
        <v>118</v>
      </c>
      <c r="B113" t="s">
        <v>30</v>
      </c>
      <c r="C113" t="s">
        <v>556</v>
      </c>
      <c r="D113" t="str">
        <f>IF(_xlfn.XLOOKUP(Table1[[#This Row],[Room Name]],'Hotel Booking'!H:H,'Hotel Booking'!E:E)=0,"",_xlfn.XLOOKUP(Table1[[#This Row],[Room Name]],'Hotel Booking'!H:H,'Hotel Booking'!E:E))</f>
        <v>Double</v>
      </c>
      <c r="E113">
        <f>IF(_xlfn.XLOOKUP(Table1[[#This Row],[Room Name]],'Hotel Booking'!H:H,'Hotel Booking'!G:G)=0,"",_xlfn.XLOOKUP(Table1[[#This Row],[Room Name]],'Hotel Booking'!H:H,'Hotel Booking'!G:G))</f>
        <v>2</v>
      </c>
      <c r="F113">
        <f>COUNTIFS(C:C,Table1[[#This Row],[Room Name]])</f>
        <v>1</v>
      </c>
      <c r="G113" s="2" t="s">
        <v>619</v>
      </c>
      <c r="H113" s="3" t="s">
        <v>620</v>
      </c>
    </row>
    <row r="114" spans="1:8" ht="15" customHeight="1" x14ac:dyDescent="0.2">
      <c r="A114" t="s">
        <v>362</v>
      </c>
      <c r="B114" t="s">
        <v>30</v>
      </c>
      <c r="C114" t="s">
        <v>557</v>
      </c>
      <c r="D114" t="str">
        <f>IF(_xlfn.XLOOKUP(Table1[[#This Row],[Room Name]],'Hotel Booking'!H:H,'Hotel Booking'!E:E)=0,"",_xlfn.XLOOKUP(Table1[[#This Row],[Room Name]],'Hotel Booking'!H:H,'Hotel Booking'!E:E))</f>
        <v>Double</v>
      </c>
      <c r="E114">
        <f>IF(_xlfn.XLOOKUP(Table1[[#This Row],[Room Name]],'Hotel Booking'!H:H,'Hotel Booking'!G:G)=0,"",_xlfn.XLOOKUP(Table1[[#This Row],[Room Name]],'Hotel Booking'!H:H,'Hotel Booking'!G:G))</f>
        <v>2</v>
      </c>
      <c r="F114">
        <f>COUNTIFS(C:C,Table1[[#This Row],[Room Name]])</f>
        <v>2</v>
      </c>
      <c r="G114" s="2" t="s">
        <v>619</v>
      </c>
      <c r="H114" s="3" t="s">
        <v>620</v>
      </c>
    </row>
    <row r="115" spans="1:8" ht="16" x14ac:dyDescent="0.2">
      <c r="A115" t="s">
        <v>393</v>
      </c>
      <c r="B115" t="s">
        <v>30</v>
      </c>
      <c r="C115" t="s">
        <v>557</v>
      </c>
      <c r="D115" t="str">
        <f>IF(_xlfn.XLOOKUP(Table1[[#This Row],[Room Name]],'Hotel Booking'!H:H,'Hotel Booking'!E:E)=0,"",_xlfn.XLOOKUP(Table1[[#This Row],[Room Name]],'Hotel Booking'!H:H,'Hotel Booking'!E:E))</f>
        <v>Double</v>
      </c>
      <c r="E115">
        <f>IF(_xlfn.XLOOKUP(Table1[[#This Row],[Room Name]],'Hotel Booking'!H:H,'Hotel Booking'!G:G)=0,"",_xlfn.XLOOKUP(Table1[[#This Row],[Room Name]],'Hotel Booking'!H:H,'Hotel Booking'!G:G))</f>
        <v>2</v>
      </c>
      <c r="F115">
        <f>COUNTIFS(C:C,Table1[[#This Row],[Room Name]])</f>
        <v>2</v>
      </c>
      <c r="G115" s="2" t="s">
        <v>619</v>
      </c>
      <c r="H115" s="3" t="s">
        <v>620</v>
      </c>
    </row>
    <row r="116" spans="1:8" ht="16" x14ac:dyDescent="0.2">
      <c r="A116" t="s">
        <v>408</v>
      </c>
      <c r="B116" t="s">
        <v>8</v>
      </c>
      <c r="C116" t="s">
        <v>558</v>
      </c>
      <c r="D116" t="str">
        <f>IF(_xlfn.XLOOKUP(Table1[[#This Row],[Room Name]],'Hotel Booking'!H:H,'Hotel Booking'!E:E)=0,"",_xlfn.XLOOKUP(Table1[[#This Row],[Room Name]],'Hotel Booking'!H:H,'Hotel Booking'!E:E))</f>
        <v>Double</v>
      </c>
      <c r="E116">
        <f>IF(_xlfn.XLOOKUP(Table1[[#This Row],[Room Name]],'Hotel Booking'!H:H,'Hotel Booking'!G:G)=0,"",_xlfn.XLOOKUP(Table1[[#This Row],[Room Name]],'Hotel Booking'!H:H,'Hotel Booking'!G:G))</f>
        <v>2</v>
      </c>
      <c r="F116">
        <f>COUNTIFS(C:C,Table1[[#This Row],[Room Name]])</f>
        <v>2</v>
      </c>
      <c r="G116" s="2" t="s">
        <v>619</v>
      </c>
      <c r="H116" s="3" t="s">
        <v>620</v>
      </c>
    </row>
    <row r="117" spans="1:8" ht="20" customHeight="1" x14ac:dyDescent="0.2">
      <c r="A117" t="s">
        <v>300</v>
      </c>
      <c r="B117" t="s">
        <v>30</v>
      </c>
      <c r="C117" t="s">
        <v>558</v>
      </c>
      <c r="D117" t="str">
        <f>IF(_xlfn.XLOOKUP(Table1[[#This Row],[Room Name]],'Hotel Booking'!H:H,'Hotel Booking'!E:E)=0,"",_xlfn.XLOOKUP(Table1[[#This Row],[Room Name]],'Hotel Booking'!H:H,'Hotel Booking'!E:E))</f>
        <v>Double</v>
      </c>
      <c r="E117">
        <f>IF(_xlfn.XLOOKUP(Table1[[#This Row],[Room Name]],'Hotel Booking'!H:H,'Hotel Booking'!G:G)=0,"",_xlfn.XLOOKUP(Table1[[#This Row],[Room Name]],'Hotel Booking'!H:H,'Hotel Booking'!G:G))</f>
        <v>2</v>
      </c>
      <c r="F117">
        <f>COUNTIFS(C:C,Table1[[#This Row],[Room Name]])</f>
        <v>2</v>
      </c>
      <c r="G117" s="2" t="s">
        <v>619</v>
      </c>
      <c r="H117" s="3" t="s">
        <v>620</v>
      </c>
    </row>
    <row r="118" spans="1:8" ht="15" customHeight="1" x14ac:dyDescent="0.2">
      <c r="A118" t="s">
        <v>367</v>
      </c>
      <c r="B118" t="s">
        <v>8</v>
      </c>
      <c r="C118" t="s">
        <v>559</v>
      </c>
      <c r="D118" t="str">
        <f>IF(_xlfn.XLOOKUP(Table1[[#This Row],[Room Name]],'Hotel Booking'!H:H,'Hotel Booking'!E:E)=0,"",_xlfn.XLOOKUP(Table1[[#This Row],[Room Name]],'Hotel Booking'!H:H,'Hotel Booking'!E:E))</f>
        <v>Double</v>
      </c>
      <c r="E118">
        <f>IF(_xlfn.XLOOKUP(Table1[[#This Row],[Room Name]],'Hotel Booking'!H:H,'Hotel Booking'!G:G)=0,"",_xlfn.XLOOKUP(Table1[[#This Row],[Room Name]],'Hotel Booking'!H:H,'Hotel Booking'!G:G))</f>
        <v>2</v>
      </c>
      <c r="F118">
        <f>COUNTIFS(C:C,Table1[[#This Row],[Room Name]])</f>
        <v>2</v>
      </c>
      <c r="G118" s="2" t="s">
        <v>619</v>
      </c>
      <c r="H118" s="3" t="s">
        <v>620</v>
      </c>
    </row>
    <row r="119" spans="1:8" ht="15" customHeight="1" x14ac:dyDescent="0.2">
      <c r="A119" t="s">
        <v>400</v>
      </c>
      <c r="B119" t="s">
        <v>8</v>
      </c>
      <c r="C119" t="s">
        <v>559</v>
      </c>
      <c r="D119" t="str">
        <f>IF(_xlfn.XLOOKUP(Table1[[#This Row],[Room Name]],'Hotel Booking'!H:H,'Hotel Booking'!E:E)=0,"",_xlfn.XLOOKUP(Table1[[#This Row],[Room Name]],'Hotel Booking'!H:H,'Hotel Booking'!E:E))</f>
        <v>Double</v>
      </c>
      <c r="E119">
        <f>IF(_xlfn.XLOOKUP(Table1[[#This Row],[Room Name]],'Hotel Booking'!H:H,'Hotel Booking'!G:G)=0,"",_xlfn.XLOOKUP(Table1[[#This Row],[Room Name]],'Hotel Booking'!H:H,'Hotel Booking'!G:G))</f>
        <v>2</v>
      </c>
      <c r="F119">
        <f>COUNTIFS(C:C,Table1[[#This Row],[Room Name]])</f>
        <v>2</v>
      </c>
      <c r="G119" s="2" t="s">
        <v>619</v>
      </c>
      <c r="H119" s="3" t="s">
        <v>620</v>
      </c>
    </row>
    <row r="120" spans="1:8" ht="16" x14ac:dyDescent="0.2">
      <c r="A120" t="s">
        <v>211</v>
      </c>
      <c r="B120" t="s">
        <v>8</v>
      </c>
      <c r="C120" t="s">
        <v>560</v>
      </c>
      <c r="D120" t="str">
        <f>IF(_xlfn.XLOOKUP(Table1[[#This Row],[Room Name]],'Hotel Booking'!H:H,'Hotel Booking'!E:E)=0,"",_xlfn.XLOOKUP(Table1[[#This Row],[Room Name]],'Hotel Booking'!H:H,'Hotel Booking'!E:E))</f>
        <v>Double</v>
      </c>
      <c r="E120">
        <f>IF(_xlfn.XLOOKUP(Table1[[#This Row],[Room Name]],'Hotel Booking'!H:H,'Hotel Booking'!G:G)=0,"",_xlfn.XLOOKUP(Table1[[#This Row],[Room Name]],'Hotel Booking'!H:H,'Hotel Booking'!G:G))</f>
        <v>2</v>
      </c>
      <c r="F120">
        <f>COUNTIFS(C:C,Table1[[#This Row],[Room Name]])</f>
        <v>2</v>
      </c>
      <c r="G120" s="2" t="s">
        <v>619</v>
      </c>
      <c r="H120" s="3" t="s">
        <v>620</v>
      </c>
    </row>
    <row r="121" spans="1:8" ht="15" customHeight="1" x14ac:dyDescent="0.2">
      <c r="A121" t="s">
        <v>250</v>
      </c>
      <c r="B121" t="s">
        <v>8</v>
      </c>
      <c r="C121" t="s">
        <v>560</v>
      </c>
      <c r="D121" t="str">
        <f>IF(_xlfn.XLOOKUP(Table1[[#This Row],[Room Name]],'Hotel Booking'!H:H,'Hotel Booking'!E:E)=0,"",_xlfn.XLOOKUP(Table1[[#This Row],[Room Name]],'Hotel Booking'!H:H,'Hotel Booking'!E:E))</f>
        <v>Double</v>
      </c>
      <c r="E121">
        <f>IF(_xlfn.XLOOKUP(Table1[[#This Row],[Room Name]],'Hotel Booking'!H:H,'Hotel Booking'!G:G)=0,"",_xlfn.XLOOKUP(Table1[[#This Row],[Room Name]],'Hotel Booking'!H:H,'Hotel Booking'!G:G))</f>
        <v>2</v>
      </c>
      <c r="F121">
        <f>COUNTIFS(C:C,Table1[[#This Row],[Room Name]])</f>
        <v>2</v>
      </c>
      <c r="G121" s="2" t="s">
        <v>619</v>
      </c>
      <c r="H121" s="3" t="s">
        <v>620</v>
      </c>
    </row>
    <row r="122" spans="1:8" ht="16" x14ac:dyDescent="0.2">
      <c r="A122" t="s">
        <v>62</v>
      </c>
      <c r="B122" t="s">
        <v>8</v>
      </c>
      <c r="C122" t="s">
        <v>561</v>
      </c>
      <c r="D122" t="str">
        <f>IF(_xlfn.XLOOKUP(Table1[[#This Row],[Room Name]],'Hotel Booking'!H:H,'Hotel Booking'!E:E)=0,"",_xlfn.XLOOKUP(Table1[[#This Row],[Room Name]],'Hotel Booking'!H:H,'Hotel Booking'!E:E))</f>
        <v>Double</v>
      </c>
      <c r="E122">
        <f>IF(_xlfn.XLOOKUP(Table1[[#This Row],[Room Name]],'Hotel Booking'!H:H,'Hotel Booking'!G:G)=0,"",_xlfn.XLOOKUP(Table1[[#This Row],[Room Name]],'Hotel Booking'!H:H,'Hotel Booking'!G:G))</f>
        <v>2</v>
      </c>
      <c r="F122">
        <f>COUNTIFS(C:C,Table1[[#This Row],[Room Name]])</f>
        <v>2</v>
      </c>
      <c r="G122" s="2" t="s">
        <v>619</v>
      </c>
      <c r="H122" s="3" t="s">
        <v>620</v>
      </c>
    </row>
    <row r="123" spans="1:8" ht="16" x14ac:dyDescent="0.2">
      <c r="A123" t="s">
        <v>212</v>
      </c>
      <c r="B123" t="s">
        <v>8</v>
      </c>
      <c r="C123" t="s">
        <v>561</v>
      </c>
      <c r="D123" t="str">
        <f>IF(_xlfn.XLOOKUP(Table1[[#This Row],[Room Name]],'Hotel Booking'!H:H,'Hotel Booking'!E:E)=0,"",_xlfn.XLOOKUP(Table1[[#This Row],[Room Name]],'Hotel Booking'!H:H,'Hotel Booking'!E:E))</f>
        <v>Double</v>
      </c>
      <c r="E123">
        <f>IF(_xlfn.XLOOKUP(Table1[[#This Row],[Room Name]],'Hotel Booking'!H:H,'Hotel Booking'!G:G)=0,"",_xlfn.XLOOKUP(Table1[[#This Row],[Room Name]],'Hotel Booking'!H:H,'Hotel Booking'!G:G))</f>
        <v>2</v>
      </c>
      <c r="F123">
        <f>COUNTIFS(C:C,Table1[[#This Row],[Room Name]])</f>
        <v>2</v>
      </c>
      <c r="G123" s="2" t="s">
        <v>619</v>
      </c>
      <c r="H123" s="3" t="s">
        <v>620</v>
      </c>
    </row>
    <row r="124" spans="1:8" ht="16" x14ac:dyDescent="0.2">
      <c r="A124" t="s">
        <v>294</v>
      </c>
      <c r="B124" t="s">
        <v>11</v>
      </c>
      <c r="C124" t="s">
        <v>531</v>
      </c>
      <c r="D124" t="str">
        <f>IF(_xlfn.XLOOKUP(Table1[[#This Row],[Room Name]],'Hotel Booking'!H:H,'Hotel Booking'!E:E)=0,"",_xlfn.XLOOKUP(Table1[[#This Row],[Room Name]],'Hotel Booking'!H:H,'Hotel Booking'!E:E))</f>
        <v>Single</v>
      </c>
      <c r="E124">
        <f>IF(_xlfn.XLOOKUP(Table1[[#This Row],[Room Name]],'Hotel Booking'!H:H,'Hotel Booking'!G:G)=0,"",_xlfn.XLOOKUP(Table1[[#This Row],[Room Name]],'Hotel Booking'!H:H,'Hotel Booking'!G:G))</f>
        <v>1</v>
      </c>
      <c r="F124">
        <f>COUNTIFS(C:C,Table1[[#This Row],[Room Name]])</f>
        <v>1</v>
      </c>
      <c r="G124" s="2" t="s">
        <v>619</v>
      </c>
      <c r="H124" s="3" t="s">
        <v>620</v>
      </c>
    </row>
    <row r="125" spans="1:8" ht="16" x14ac:dyDescent="0.2">
      <c r="A125" t="s">
        <v>313</v>
      </c>
      <c r="B125" t="s">
        <v>8</v>
      </c>
      <c r="C125" t="s">
        <v>562</v>
      </c>
      <c r="D125" t="str">
        <f>IF(_xlfn.XLOOKUP(Table1[[#This Row],[Room Name]],'Hotel Booking'!H:H,'Hotel Booking'!E:E)=0,"",_xlfn.XLOOKUP(Table1[[#This Row],[Room Name]],'Hotel Booking'!H:H,'Hotel Booking'!E:E))</f>
        <v>Double</v>
      </c>
      <c r="E125">
        <f>IF(_xlfn.XLOOKUP(Table1[[#This Row],[Room Name]],'Hotel Booking'!H:H,'Hotel Booking'!G:G)=0,"",_xlfn.XLOOKUP(Table1[[#This Row],[Room Name]],'Hotel Booking'!H:H,'Hotel Booking'!G:G))</f>
        <v>2</v>
      </c>
      <c r="F125">
        <f>COUNTIFS(C:C,Table1[[#This Row],[Room Name]])</f>
        <v>2</v>
      </c>
      <c r="G125" s="2" t="s">
        <v>619</v>
      </c>
      <c r="H125" s="3" t="s">
        <v>620</v>
      </c>
    </row>
    <row r="126" spans="1:8" ht="16" x14ac:dyDescent="0.2">
      <c r="A126" t="s">
        <v>74</v>
      </c>
      <c r="B126" t="s">
        <v>8</v>
      </c>
      <c r="C126" t="s">
        <v>562</v>
      </c>
      <c r="D126" t="str">
        <f>IF(_xlfn.XLOOKUP(Table1[[#This Row],[Room Name]],'Hotel Booking'!H:H,'Hotel Booking'!E:E)=0,"",_xlfn.XLOOKUP(Table1[[#This Row],[Room Name]],'Hotel Booking'!H:H,'Hotel Booking'!E:E))</f>
        <v>Double</v>
      </c>
      <c r="E126">
        <f>IF(_xlfn.XLOOKUP(Table1[[#This Row],[Room Name]],'Hotel Booking'!H:H,'Hotel Booking'!G:G)=0,"",_xlfn.XLOOKUP(Table1[[#This Row],[Room Name]],'Hotel Booking'!H:H,'Hotel Booking'!G:G))</f>
        <v>2</v>
      </c>
      <c r="F126">
        <f>COUNTIFS(C:C,Table1[[#This Row],[Room Name]])</f>
        <v>2</v>
      </c>
      <c r="G126" s="2" t="s">
        <v>619</v>
      </c>
      <c r="H126" s="3" t="s">
        <v>620</v>
      </c>
    </row>
    <row r="127" spans="1:8" ht="16" x14ac:dyDescent="0.2">
      <c r="A127" t="s">
        <v>371</v>
      </c>
      <c r="B127" t="s">
        <v>8</v>
      </c>
      <c r="C127" t="s">
        <v>563</v>
      </c>
      <c r="D127" t="str">
        <f>IF(_xlfn.XLOOKUP(Table1[[#This Row],[Room Name]],'Hotel Booking'!H:H,'Hotel Booking'!E:E)=0,"",_xlfn.XLOOKUP(Table1[[#This Row],[Room Name]],'Hotel Booking'!H:H,'Hotel Booking'!E:E))</f>
        <v>Double</v>
      </c>
      <c r="E127">
        <f>IF(_xlfn.XLOOKUP(Table1[[#This Row],[Room Name]],'Hotel Booking'!H:H,'Hotel Booking'!G:G)=0,"",_xlfn.XLOOKUP(Table1[[#This Row],[Room Name]],'Hotel Booking'!H:H,'Hotel Booking'!G:G))</f>
        <v>2</v>
      </c>
      <c r="F127">
        <f>COUNTIFS(C:C,Table1[[#This Row],[Room Name]])</f>
        <v>2</v>
      </c>
      <c r="G127" s="2" t="s">
        <v>619</v>
      </c>
      <c r="H127" s="3" t="s">
        <v>620</v>
      </c>
    </row>
    <row r="128" spans="1:8" ht="16" x14ac:dyDescent="0.2">
      <c r="A128" t="s">
        <v>249</v>
      </c>
      <c r="B128" t="s">
        <v>8</v>
      </c>
      <c r="C128" t="s">
        <v>563</v>
      </c>
      <c r="D128" t="str">
        <f>IF(_xlfn.XLOOKUP(Table1[[#This Row],[Room Name]],'Hotel Booking'!H:H,'Hotel Booking'!E:E)=0,"",_xlfn.XLOOKUP(Table1[[#This Row],[Room Name]],'Hotel Booking'!H:H,'Hotel Booking'!E:E))</f>
        <v>Double</v>
      </c>
      <c r="E128">
        <f>IF(_xlfn.XLOOKUP(Table1[[#This Row],[Room Name]],'Hotel Booking'!H:H,'Hotel Booking'!G:G)=0,"",_xlfn.XLOOKUP(Table1[[#This Row],[Room Name]],'Hotel Booking'!H:H,'Hotel Booking'!G:G))</f>
        <v>2</v>
      </c>
      <c r="F128">
        <f>COUNTIFS(C:C,Table1[[#This Row],[Room Name]])</f>
        <v>2</v>
      </c>
      <c r="G128" s="2" t="s">
        <v>619</v>
      </c>
      <c r="H128" s="3" t="s">
        <v>620</v>
      </c>
    </row>
    <row r="129" spans="1:8" ht="16" x14ac:dyDescent="0.2">
      <c r="A129" t="s">
        <v>114</v>
      </c>
      <c r="B129" t="s">
        <v>8</v>
      </c>
      <c r="C129" t="s">
        <v>564</v>
      </c>
      <c r="D129" t="str">
        <f>IF(_xlfn.XLOOKUP(Table1[[#This Row],[Room Name]],'Hotel Booking'!H:H,'Hotel Booking'!E:E)=0,"",_xlfn.XLOOKUP(Table1[[#This Row],[Room Name]],'Hotel Booking'!H:H,'Hotel Booking'!E:E))</f>
        <v>Double</v>
      </c>
      <c r="E129">
        <f>IF(_xlfn.XLOOKUP(Table1[[#This Row],[Room Name]],'Hotel Booking'!H:H,'Hotel Booking'!G:G)=0,"",_xlfn.XLOOKUP(Table1[[#This Row],[Room Name]],'Hotel Booking'!H:H,'Hotel Booking'!G:G))</f>
        <v>2</v>
      </c>
      <c r="F129">
        <f>COUNTIFS(C:C,Table1[[#This Row],[Room Name]])</f>
        <v>2</v>
      </c>
      <c r="G129" s="2" t="s">
        <v>619</v>
      </c>
      <c r="H129" s="3" t="s">
        <v>620</v>
      </c>
    </row>
    <row r="130" spans="1:8" ht="16" x14ac:dyDescent="0.2">
      <c r="A130" t="s">
        <v>279</v>
      </c>
      <c r="B130" t="s">
        <v>8</v>
      </c>
      <c r="C130" t="s">
        <v>564</v>
      </c>
      <c r="D130" t="str">
        <f>IF(_xlfn.XLOOKUP(Table1[[#This Row],[Room Name]],'Hotel Booking'!H:H,'Hotel Booking'!E:E)=0,"",_xlfn.XLOOKUP(Table1[[#This Row],[Room Name]],'Hotel Booking'!H:H,'Hotel Booking'!E:E))</f>
        <v>Double</v>
      </c>
      <c r="E130">
        <f>IF(_xlfn.XLOOKUP(Table1[[#This Row],[Room Name]],'Hotel Booking'!H:H,'Hotel Booking'!G:G)=0,"",_xlfn.XLOOKUP(Table1[[#This Row],[Room Name]],'Hotel Booking'!H:H,'Hotel Booking'!G:G))</f>
        <v>2</v>
      </c>
      <c r="F130">
        <f>COUNTIFS(C:C,Table1[[#This Row],[Room Name]])</f>
        <v>2</v>
      </c>
      <c r="G130" s="2" t="s">
        <v>619</v>
      </c>
      <c r="H130" s="3" t="s">
        <v>620</v>
      </c>
    </row>
    <row r="131" spans="1:8" ht="15" customHeight="1" x14ac:dyDescent="0.2">
      <c r="A131" t="s">
        <v>134</v>
      </c>
      <c r="B131" t="s">
        <v>9</v>
      </c>
      <c r="C131" t="s">
        <v>565</v>
      </c>
      <c r="D131" t="str">
        <f>IF(_xlfn.XLOOKUP(Table1[[#This Row],[Room Name]],'Hotel Booking'!H:H,'Hotel Booking'!E:E)=0,"",_xlfn.XLOOKUP(Table1[[#This Row],[Room Name]],'Hotel Booking'!H:H,'Hotel Booking'!E:E))</f>
        <v>Double</v>
      </c>
      <c r="E131">
        <f>IF(_xlfn.XLOOKUP(Table1[[#This Row],[Room Name]],'Hotel Booking'!H:H,'Hotel Booking'!G:G)=0,"",_xlfn.XLOOKUP(Table1[[#This Row],[Room Name]],'Hotel Booking'!H:H,'Hotel Booking'!G:G))</f>
        <v>2</v>
      </c>
      <c r="F131">
        <f>COUNTIFS(C:C,Table1[[#This Row],[Room Name]])</f>
        <v>2</v>
      </c>
      <c r="G131" s="2" t="s">
        <v>619</v>
      </c>
      <c r="H131" s="3" t="s">
        <v>620</v>
      </c>
    </row>
    <row r="132" spans="1:8" ht="16" x14ac:dyDescent="0.2">
      <c r="A132" t="s">
        <v>135</v>
      </c>
      <c r="B132" t="s">
        <v>9</v>
      </c>
      <c r="C132" t="s">
        <v>565</v>
      </c>
      <c r="D132" t="str">
        <f>IF(_xlfn.XLOOKUP(Table1[[#This Row],[Room Name]],'Hotel Booking'!H:H,'Hotel Booking'!E:E)=0,"",_xlfn.XLOOKUP(Table1[[#This Row],[Room Name]],'Hotel Booking'!H:H,'Hotel Booking'!E:E))</f>
        <v>Double</v>
      </c>
      <c r="E132">
        <f>IF(_xlfn.XLOOKUP(Table1[[#This Row],[Room Name]],'Hotel Booking'!H:H,'Hotel Booking'!G:G)=0,"",_xlfn.XLOOKUP(Table1[[#This Row],[Room Name]],'Hotel Booking'!H:H,'Hotel Booking'!G:G))</f>
        <v>2</v>
      </c>
      <c r="F132">
        <f>COUNTIFS(C:C,Table1[[#This Row],[Room Name]])</f>
        <v>2</v>
      </c>
      <c r="G132" s="2" t="s">
        <v>619</v>
      </c>
      <c r="H132" s="3" t="s">
        <v>620</v>
      </c>
    </row>
    <row r="133" spans="1:8" ht="15" customHeight="1" x14ac:dyDescent="0.2">
      <c r="A133" t="s">
        <v>121</v>
      </c>
      <c r="B133" t="s">
        <v>9</v>
      </c>
      <c r="C133" t="s">
        <v>567</v>
      </c>
      <c r="D133" t="str">
        <f>IF(_xlfn.XLOOKUP(Table1[[#This Row],[Room Name]],'Hotel Booking'!H:H,'Hotel Booking'!E:E)=0,"",_xlfn.XLOOKUP(Table1[[#This Row],[Room Name]],'Hotel Booking'!H:H,'Hotel Booking'!E:E))</f>
        <v>Double</v>
      </c>
      <c r="E133">
        <f>IF(_xlfn.XLOOKUP(Table1[[#This Row],[Room Name]],'Hotel Booking'!H:H,'Hotel Booking'!G:G)=0,"",_xlfn.XLOOKUP(Table1[[#This Row],[Room Name]],'Hotel Booking'!H:H,'Hotel Booking'!G:G))</f>
        <v>2</v>
      </c>
      <c r="F133">
        <f>COUNTIFS(C:C,Table1[[#This Row],[Room Name]])</f>
        <v>2</v>
      </c>
      <c r="G133" s="2" t="s">
        <v>619</v>
      </c>
      <c r="H133" s="3" t="s">
        <v>620</v>
      </c>
    </row>
    <row r="134" spans="1:8" ht="16" x14ac:dyDescent="0.2">
      <c r="A134" t="s">
        <v>120</v>
      </c>
      <c r="B134" t="s">
        <v>9</v>
      </c>
      <c r="C134" t="s">
        <v>567</v>
      </c>
      <c r="D134" t="str">
        <f>IF(_xlfn.XLOOKUP(Table1[[#This Row],[Room Name]],'Hotel Booking'!H:H,'Hotel Booking'!E:E)=0,"",_xlfn.XLOOKUP(Table1[[#This Row],[Room Name]],'Hotel Booking'!H:H,'Hotel Booking'!E:E))</f>
        <v>Double</v>
      </c>
      <c r="E134">
        <f>IF(_xlfn.XLOOKUP(Table1[[#This Row],[Room Name]],'Hotel Booking'!H:H,'Hotel Booking'!G:G)=0,"",_xlfn.XLOOKUP(Table1[[#This Row],[Room Name]],'Hotel Booking'!H:H,'Hotel Booking'!G:G))</f>
        <v>2</v>
      </c>
      <c r="F134">
        <f>COUNTIFS(C:C,Table1[[#This Row],[Room Name]])</f>
        <v>2</v>
      </c>
      <c r="G134" s="2" t="s">
        <v>619</v>
      </c>
      <c r="H134" s="3" t="s">
        <v>620</v>
      </c>
    </row>
    <row r="135" spans="1:8" ht="15" customHeight="1" x14ac:dyDescent="0.2">
      <c r="A135" t="s">
        <v>7</v>
      </c>
      <c r="B135" t="s">
        <v>8</v>
      </c>
      <c r="C135" t="s">
        <v>568</v>
      </c>
      <c r="D135" t="str">
        <f>IF(_xlfn.XLOOKUP(Table1[[#This Row],[Room Name]],'Hotel Booking'!H:H,'Hotel Booking'!E:E)=0,"",_xlfn.XLOOKUP(Table1[[#This Row],[Room Name]],'Hotel Booking'!H:H,'Hotel Booking'!E:E))</f>
        <v>Double</v>
      </c>
      <c r="E135">
        <f>IF(_xlfn.XLOOKUP(Table1[[#This Row],[Room Name]],'Hotel Booking'!H:H,'Hotel Booking'!G:G)=0,"",_xlfn.XLOOKUP(Table1[[#This Row],[Room Name]],'Hotel Booking'!H:H,'Hotel Booking'!G:G))</f>
        <v>2</v>
      </c>
      <c r="F135">
        <f>COUNTIFS(C:C,Table1[[#This Row],[Room Name]])</f>
        <v>2</v>
      </c>
      <c r="G135" s="2" t="s">
        <v>619</v>
      </c>
      <c r="H135" s="3" t="s">
        <v>620</v>
      </c>
    </row>
    <row r="136" spans="1:8" ht="15" customHeight="1" x14ac:dyDescent="0.2">
      <c r="A136" t="s">
        <v>604</v>
      </c>
      <c r="C136" t="s">
        <v>568</v>
      </c>
      <c r="D136" t="str">
        <f>IF(_xlfn.XLOOKUP(Table1[[#This Row],[Room Name]],'Hotel Booking'!H:H,'Hotel Booking'!E:E)=0,"",_xlfn.XLOOKUP(Table1[[#This Row],[Room Name]],'Hotel Booking'!H:H,'Hotel Booking'!E:E))</f>
        <v>Double</v>
      </c>
      <c r="E136">
        <f>IF(_xlfn.XLOOKUP(Table1[[#This Row],[Room Name]],'Hotel Booking'!H:H,'Hotel Booking'!G:G)=0,"",_xlfn.XLOOKUP(Table1[[#This Row],[Room Name]],'Hotel Booking'!H:H,'Hotel Booking'!G:G))</f>
        <v>2</v>
      </c>
      <c r="F136">
        <f>COUNTIFS(C:C,Table1[[#This Row],[Room Name]])</f>
        <v>2</v>
      </c>
      <c r="G136" s="2" t="s">
        <v>619</v>
      </c>
      <c r="H136" s="3" t="s">
        <v>620</v>
      </c>
    </row>
    <row r="137" spans="1:8" ht="16" x14ac:dyDescent="0.2">
      <c r="A137" t="s">
        <v>91</v>
      </c>
      <c r="B137" t="s">
        <v>9</v>
      </c>
      <c r="C137" t="s">
        <v>569</v>
      </c>
      <c r="D137" t="str">
        <f>IF(_xlfn.XLOOKUP(Table1[[#This Row],[Room Name]],'Hotel Booking'!H:H,'Hotel Booking'!E:E)=0,"",_xlfn.XLOOKUP(Table1[[#This Row],[Room Name]],'Hotel Booking'!H:H,'Hotel Booking'!E:E))</f>
        <v>Double</v>
      </c>
      <c r="E137">
        <f>IF(_xlfn.XLOOKUP(Table1[[#This Row],[Room Name]],'Hotel Booking'!H:H,'Hotel Booking'!G:G)=0,"",_xlfn.XLOOKUP(Table1[[#This Row],[Room Name]],'Hotel Booking'!H:H,'Hotel Booking'!G:G))</f>
        <v>2</v>
      </c>
      <c r="F137">
        <f>COUNTIFS(C:C,Table1[[#This Row],[Room Name]])</f>
        <v>2</v>
      </c>
      <c r="G137" s="2" t="s">
        <v>619</v>
      </c>
      <c r="H137" s="3" t="s">
        <v>620</v>
      </c>
    </row>
    <row r="138" spans="1:8" ht="16" x14ac:dyDescent="0.2">
      <c r="A138" t="s">
        <v>204</v>
      </c>
      <c r="B138" t="s">
        <v>9</v>
      </c>
      <c r="C138" t="s">
        <v>569</v>
      </c>
      <c r="D138" t="str">
        <f>IF(_xlfn.XLOOKUP(Table1[[#This Row],[Room Name]],'Hotel Booking'!H:H,'Hotel Booking'!E:E)=0,"",_xlfn.XLOOKUP(Table1[[#This Row],[Room Name]],'Hotel Booking'!H:H,'Hotel Booking'!E:E))</f>
        <v>Double</v>
      </c>
      <c r="E138">
        <f>IF(_xlfn.XLOOKUP(Table1[[#This Row],[Room Name]],'Hotel Booking'!H:H,'Hotel Booking'!G:G)=0,"",_xlfn.XLOOKUP(Table1[[#This Row],[Room Name]],'Hotel Booking'!H:H,'Hotel Booking'!G:G))</f>
        <v>2</v>
      </c>
      <c r="F138">
        <f>COUNTIFS(C:C,Table1[[#This Row],[Room Name]])</f>
        <v>2</v>
      </c>
      <c r="G138" s="2" t="s">
        <v>619</v>
      </c>
      <c r="H138" s="3" t="s">
        <v>620</v>
      </c>
    </row>
    <row r="139" spans="1:8" ht="16" x14ac:dyDescent="0.2">
      <c r="A139" t="s">
        <v>274</v>
      </c>
      <c r="B139" t="s">
        <v>9</v>
      </c>
      <c r="C139" t="s">
        <v>570</v>
      </c>
      <c r="D139" t="str">
        <f>IF(_xlfn.XLOOKUP(Table1[[#This Row],[Room Name]],'Hotel Booking'!H:H,'Hotel Booking'!E:E)=0,"",_xlfn.XLOOKUP(Table1[[#This Row],[Room Name]],'Hotel Booking'!H:H,'Hotel Booking'!E:E))</f>
        <v>Double</v>
      </c>
      <c r="E139">
        <f>IF(_xlfn.XLOOKUP(Table1[[#This Row],[Room Name]],'Hotel Booking'!H:H,'Hotel Booking'!G:G)=0,"",_xlfn.XLOOKUP(Table1[[#This Row],[Room Name]],'Hotel Booking'!H:H,'Hotel Booking'!G:G))</f>
        <v>2</v>
      </c>
      <c r="F139">
        <f>COUNTIFS(C:C,Table1[[#This Row],[Room Name]])</f>
        <v>2</v>
      </c>
      <c r="G139" s="2" t="s">
        <v>619</v>
      </c>
      <c r="H139" s="3" t="s">
        <v>620</v>
      </c>
    </row>
    <row r="140" spans="1:8" ht="16" x14ac:dyDescent="0.2">
      <c r="A140" t="s">
        <v>210</v>
      </c>
      <c r="B140" t="s">
        <v>9</v>
      </c>
      <c r="C140" t="s">
        <v>570</v>
      </c>
      <c r="D140" t="str">
        <f>IF(_xlfn.XLOOKUP(Table1[[#This Row],[Room Name]],'Hotel Booking'!H:H,'Hotel Booking'!E:E)=0,"",_xlfn.XLOOKUP(Table1[[#This Row],[Room Name]],'Hotel Booking'!H:H,'Hotel Booking'!E:E))</f>
        <v>Double</v>
      </c>
      <c r="E140">
        <f>IF(_xlfn.XLOOKUP(Table1[[#This Row],[Room Name]],'Hotel Booking'!H:H,'Hotel Booking'!G:G)=0,"",_xlfn.XLOOKUP(Table1[[#This Row],[Room Name]],'Hotel Booking'!H:H,'Hotel Booking'!G:G))</f>
        <v>2</v>
      </c>
      <c r="F140">
        <f>COUNTIFS(C:C,Table1[[#This Row],[Room Name]])</f>
        <v>2</v>
      </c>
      <c r="G140" s="2" t="s">
        <v>619</v>
      </c>
      <c r="H140" s="3" t="s">
        <v>620</v>
      </c>
    </row>
    <row r="141" spans="1:8" ht="16" x14ac:dyDescent="0.2">
      <c r="A141" t="s">
        <v>182</v>
      </c>
      <c r="B141" t="s">
        <v>9</v>
      </c>
      <c r="C141" t="s">
        <v>571</v>
      </c>
      <c r="D141" t="str">
        <f>IF(_xlfn.XLOOKUP(Table1[[#This Row],[Room Name]],'Hotel Booking'!H:H,'Hotel Booking'!E:E)=0,"",_xlfn.XLOOKUP(Table1[[#This Row],[Room Name]],'Hotel Booking'!H:H,'Hotel Booking'!E:E))</f>
        <v>Double</v>
      </c>
      <c r="E141">
        <f>IF(_xlfn.XLOOKUP(Table1[[#This Row],[Room Name]],'Hotel Booking'!H:H,'Hotel Booking'!G:G)=0,"",_xlfn.XLOOKUP(Table1[[#This Row],[Room Name]],'Hotel Booking'!H:H,'Hotel Booking'!G:G))</f>
        <v>2</v>
      </c>
      <c r="F141">
        <f>COUNTIFS(C:C,Table1[[#This Row],[Room Name]])</f>
        <v>2</v>
      </c>
      <c r="G141" s="2" t="s">
        <v>619</v>
      </c>
      <c r="H141" s="3" t="s">
        <v>620</v>
      </c>
    </row>
    <row r="142" spans="1:8" ht="16" x14ac:dyDescent="0.2">
      <c r="A142" t="s">
        <v>403</v>
      </c>
      <c r="B142" t="s">
        <v>9</v>
      </c>
      <c r="C142" t="s">
        <v>571</v>
      </c>
      <c r="D142" t="str">
        <f>IF(_xlfn.XLOOKUP(Table1[[#This Row],[Room Name]],'Hotel Booking'!H:H,'Hotel Booking'!E:E)=0,"",_xlfn.XLOOKUP(Table1[[#This Row],[Room Name]],'Hotel Booking'!H:H,'Hotel Booking'!E:E))</f>
        <v>Double</v>
      </c>
      <c r="E142">
        <f>IF(_xlfn.XLOOKUP(Table1[[#This Row],[Room Name]],'Hotel Booking'!H:H,'Hotel Booking'!G:G)=0,"",_xlfn.XLOOKUP(Table1[[#This Row],[Room Name]],'Hotel Booking'!H:H,'Hotel Booking'!G:G))</f>
        <v>2</v>
      </c>
      <c r="F142">
        <f>COUNTIFS(C:C,Table1[[#This Row],[Room Name]])</f>
        <v>2</v>
      </c>
      <c r="G142" s="2" t="s">
        <v>619</v>
      </c>
      <c r="H142" s="3" t="s">
        <v>620</v>
      </c>
    </row>
    <row r="143" spans="1:8" ht="15" customHeight="1" x14ac:dyDescent="0.2">
      <c r="A143" t="s">
        <v>607</v>
      </c>
      <c r="B143" t="s">
        <v>9</v>
      </c>
      <c r="C143" t="s">
        <v>572</v>
      </c>
      <c r="D143" t="str">
        <f>IF(_xlfn.XLOOKUP(Table1[[#This Row],[Room Name]],'Hotel Booking'!H:H,'Hotel Booking'!E:E)=0,"",_xlfn.XLOOKUP(Table1[[#This Row],[Room Name]],'Hotel Booking'!H:H,'Hotel Booking'!E:E))</f>
        <v>Double</v>
      </c>
      <c r="E143">
        <f>IF(_xlfn.XLOOKUP(Table1[[#This Row],[Room Name]],'Hotel Booking'!H:H,'Hotel Booking'!G:G)=0,"",_xlfn.XLOOKUP(Table1[[#This Row],[Room Name]],'Hotel Booking'!H:H,'Hotel Booking'!G:G))</f>
        <v>2</v>
      </c>
      <c r="F143">
        <f>COUNTIFS(C:C,Table1[[#This Row],[Room Name]])</f>
        <v>2</v>
      </c>
      <c r="G143" s="2" t="s">
        <v>619</v>
      </c>
      <c r="H143" s="3" t="s">
        <v>620</v>
      </c>
    </row>
    <row r="144" spans="1:8" ht="16" x14ac:dyDescent="0.2">
      <c r="A144" t="s">
        <v>136</v>
      </c>
      <c r="B144" t="s">
        <v>9</v>
      </c>
      <c r="C144" t="s">
        <v>572</v>
      </c>
      <c r="D144" t="str">
        <f>IF(_xlfn.XLOOKUP(Table1[[#This Row],[Room Name]],'Hotel Booking'!H:H,'Hotel Booking'!E:E)=0,"",_xlfn.XLOOKUP(Table1[[#This Row],[Room Name]],'Hotel Booking'!H:H,'Hotel Booking'!E:E))</f>
        <v>Double</v>
      </c>
      <c r="E144">
        <f>IF(_xlfn.XLOOKUP(Table1[[#This Row],[Room Name]],'Hotel Booking'!H:H,'Hotel Booking'!G:G)=0,"",_xlfn.XLOOKUP(Table1[[#This Row],[Room Name]],'Hotel Booking'!H:H,'Hotel Booking'!G:G))</f>
        <v>2</v>
      </c>
      <c r="F144">
        <f>COUNTIFS(C:C,Table1[[#This Row],[Room Name]])</f>
        <v>2</v>
      </c>
      <c r="G144" s="2" t="s">
        <v>619</v>
      </c>
      <c r="H144" s="3" t="s">
        <v>620</v>
      </c>
    </row>
    <row r="145" spans="1:8" ht="15" customHeight="1" x14ac:dyDescent="0.2">
      <c r="A145" t="s">
        <v>234</v>
      </c>
      <c r="B145" t="s">
        <v>8</v>
      </c>
      <c r="C145" t="s">
        <v>532</v>
      </c>
      <c r="D145" t="str">
        <f>IF(_xlfn.XLOOKUP(Table1[[#This Row],[Room Name]],'Hotel Booking'!H:H,'Hotel Booking'!E:E)=0,"",_xlfn.XLOOKUP(Table1[[#This Row],[Room Name]],'Hotel Booking'!H:H,'Hotel Booking'!E:E))</f>
        <v>Single</v>
      </c>
      <c r="E145">
        <f>IF(_xlfn.XLOOKUP(Table1[[#This Row],[Room Name]],'Hotel Booking'!H:H,'Hotel Booking'!G:G)=0,"",_xlfn.XLOOKUP(Table1[[#This Row],[Room Name]],'Hotel Booking'!H:H,'Hotel Booking'!G:G))</f>
        <v>1</v>
      </c>
      <c r="F145">
        <f>COUNTIFS(C:C,Table1[[#This Row],[Room Name]])</f>
        <v>1</v>
      </c>
      <c r="G145" s="2" t="s">
        <v>619</v>
      </c>
      <c r="H145" s="3" t="s">
        <v>620</v>
      </c>
    </row>
    <row r="146" spans="1:8" ht="16" x14ac:dyDescent="0.2">
      <c r="A146" t="s">
        <v>306</v>
      </c>
      <c r="B146" t="s">
        <v>11</v>
      </c>
      <c r="C146" t="s">
        <v>575</v>
      </c>
      <c r="D146" t="str">
        <f>IF(_xlfn.XLOOKUP(Table1[[#This Row],[Room Name]],'Hotel Booking'!H:H,'Hotel Booking'!E:E)=0,"",_xlfn.XLOOKUP(Table1[[#This Row],[Room Name]],'Hotel Booking'!H:H,'Hotel Booking'!E:E))</f>
        <v>Double</v>
      </c>
      <c r="E146">
        <f>IF(_xlfn.XLOOKUP(Table1[[#This Row],[Room Name]],'Hotel Booking'!H:H,'Hotel Booking'!G:G)=0,"",_xlfn.XLOOKUP(Table1[[#This Row],[Room Name]],'Hotel Booking'!H:H,'Hotel Booking'!G:G))</f>
        <v>2</v>
      </c>
      <c r="F146">
        <f>COUNTIFS(C:C,Table1[[#This Row],[Room Name]])</f>
        <v>2</v>
      </c>
      <c r="G146" s="2" t="s">
        <v>619</v>
      </c>
      <c r="H146" s="3" t="s">
        <v>620</v>
      </c>
    </row>
    <row r="147" spans="1:8" ht="16" x14ac:dyDescent="0.2">
      <c r="A147" t="s">
        <v>307</v>
      </c>
      <c r="B147" t="s">
        <v>9</v>
      </c>
      <c r="C147" t="s">
        <v>575</v>
      </c>
      <c r="D147" t="str">
        <f>IF(_xlfn.XLOOKUP(Table1[[#This Row],[Room Name]],'Hotel Booking'!H:H,'Hotel Booking'!E:E)=0,"",_xlfn.XLOOKUP(Table1[[#This Row],[Room Name]],'Hotel Booking'!H:H,'Hotel Booking'!E:E))</f>
        <v>Double</v>
      </c>
      <c r="E147">
        <f>IF(_xlfn.XLOOKUP(Table1[[#This Row],[Room Name]],'Hotel Booking'!H:H,'Hotel Booking'!G:G)=0,"",_xlfn.XLOOKUP(Table1[[#This Row],[Room Name]],'Hotel Booking'!H:H,'Hotel Booking'!G:G))</f>
        <v>2</v>
      </c>
      <c r="F147">
        <f>COUNTIFS(C:C,Table1[[#This Row],[Room Name]])</f>
        <v>2</v>
      </c>
      <c r="G147" s="2" t="s">
        <v>619</v>
      </c>
      <c r="H147" s="3" t="s">
        <v>620</v>
      </c>
    </row>
    <row r="148" spans="1:8" ht="16" x14ac:dyDescent="0.2">
      <c r="A148" t="s">
        <v>183</v>
      </c>
      <c r="B148" t="s">
        <v>11</v>
      </c>
      <c r="C148" t="s">
        <v>577</v>
      </c>
      <c r="D148" t="str">
        <f>IF(_xlfn.XLOOKUP(Table1[[#This Row],[Room Name]],'Hotel Booking'!H:H,'Hotel Booking'!E:E)=0,"",_xlfn.XLOOKUP(Table1[[#This Row],[Room Name]],'Hotel Booking'!H:H,'Hotel Booking'!E:E))</f>
        <v>Double</v>
      </c>
      <c r="E148">
        <f>IF(_xlfn.XLOOKUP(Table1[[#This Row],[Room Name]],'Hotel Booking'!H:H,'Hotel Booking'!G:G)=0,"",_xlfn.XLOOKUP(Table1[[#This Row],[Room Name]],'Hotel Booking'!H:H,'Hotel Booking'!G:G))</f>
        <v>2</v>
      </c>
      <c r="F148">
        <f>COUNTIFS(C:C,Table1[[#This Row],[Room Name]])</f>
        <v>2</v>
      </c>
      <c r="G148" s="2" t="s">
        <v>619</v>
      </c>
      <c r="H148" s="3" t="s">
        <v>620</v>
      </c>
    </row>
    <row r="149" spans="1:8" ht="16" x14ac:dyDescent="0.2">
      <c r="A149" t="s">
        <v>10</v>
      </c>
      <c r="B149" t="s">
        <v>11</v>
      </c>
      <c r="C149" t="s">
        <v>577</v>
      </c>
      <c r="D149" t="str">
        <f>IF(_xlfn.XLOOKUP(Table1[[#This Row],[Room Name]],'Hotel Booking'!H:H,'Hotel Booking'!E:E)=0,"",_xlfn.XLOOKUP(Table1[[#This Row],[Room Name]],'Hotel Booking'!H:H,'Hotel Booking'!E:E))</f>
        <v>Double</v>
      </c>
      <c r="E149">
        <f>IF(_xlfn.XLOOKUP(Table1[[#This Row],[Room Name]],'Hotel Booking'!H:H,'Hotel Booking'!G:G)=0,"",_xlfn.XLOOKUP(Table1[[#This Row],[Room Name]],'Hotel Booking'!H:H,'Hotel Booking'!G:G))</f>
        <v>2</v>
      </c>
      <c r="F149">
        <f>COUNTIFS(C:C,Table1[[#This Row],[Room Name]])</f>
        <v>2</v>
      </c>
      <c r="G149" s="2" t="s">
        <v>619</v>
      </c>
      <c r="H149" s="3" t="s">
        <v>620</v>
      </c>
    </row>
    <row r="150" spans="1:8" ht="15" customHeight="1" x14ac:dyDescent="0.2">
      <c r="A150" t="s">
        <v>251</v>
      </c>
      <c r="B150" t="s">
        <v>11</v>
      </c>
      <c r="C150" t="s">
        <v>578</v>
      </c>
      <c r="D150" t="str">
        <f>IF(_xlfn.XLOOKUP(Table1[[#This Row],[Room Name]],'Hotel Booking'!H:H,'Hotel Booking'!E:E)=0,"",_xlfn.XLOOKUP(Table1[[#This Row],[Room Name]],'Hotel Booking'!H:H,'Hotel Booking'!E:E))</f>
        <v>Double</v>
      </c>
      <c r="E150">
        <f>IF(_xlfn.XLOOKUP(Table1[[#This Row],[Room Name]],'Hotel Booking'!H:H,'Hotel Booking'!G:G)=0,"",_xlfn.XLOOKUP(Table1[[#This Row],[Room Name]],'Hotel Booking'!H:H,'Hotel Booking'!G:G))</f>
        <v>2</v>
      </c>
      <c r="F150">
        <f>COUNTIFS(C:C,Table1[[#This Row],[Room Name]])</f>
        <v>2</v>
      </c>
      <c r="G150" s="2" t="s">
        <v>619</v>
      </c>
      <c r="H150" s="3" t="s">
        <v>620</v>
      </c>
    </row>
    <row r="151" spans="1:8" ht="16" x14ac:dyDescent="0.2">
      <c r="A151" t="s">
        <v>85</v>
      </c>
      <c r="B151" t="s">
        <v>11</v>
      </c>
      <c r="C151" t="s">
        <v>578</v>
      </c>
      <c r="D151" t="str">
        <f>IF(_xlfn.XLOOKUP(Table1[[#This Row],[Room Name]],'Hotel Booking'!H:H,'Hotel Booking'!E:E)=0,"",_xlfn.XLOOKUP(Table1[[#This Row],[Room Name]],'Hotel Booking'!H:H,'Hotel Booking'!E:E))</f>
        <v>Double</v>
      </c>
      <c r="E151">
        <f>IF(_xlfn.XLOOKUP(Table1[[#This Row],[Room Name]],'Hotel Booking'!H:H,'Hotel Booking'!G:G)=0,"",_xlfn.XLOOKUP(Table1[[#This Row],[Room Name]],'Hotel Booking'!H:H,'Hotel Booking'!G:G))</f>
        <v>2</v>
      </c>
      <c r="F151">
        <f>COUNTIFS(C:C,Table1[[#This Row],[Room Name]])</f>
        <v>2</v>
      </c>
      <c r="G151" s="2" t="s">
        <v>619</v>
      </c>
      <c r="H151" s="3" t="s">
        <v>620</v>
      </c>
    </row>
    <row r="152" spans="1:8" ht="16" x14ac:dyDescent="0.2">
      <c r="A152" t="s">
        <v>48</v>
      </c>
      <c r="B152" t="s">
        <v>11</v>
      </c>
      <c r="C152" t="s">
        <v>579</v>
      </c>
      <c r="D152" t="str">
        <f>IF(_xlfn.XLOOKUP(Table1[[#This Row],[Room Name]],'Hotel Booking'!H:H,'Hotel Booking'!E:E)=0,"",_xlfn.XLOOKUP(Table1[[#This Row],[Room Name]],'Hotel Booking'!H:H,'Hotel Booking'!E:E))</f>
        <v>Double</v>
      </c>
      <c r="E152">
        <f>IF(_xlfn.XLOOKUP(Table1[[#This Row],[Room Name]],'Hotel Booking'!H:H,'Hotel Booking'!G:G)=0,"",_xlfn.XLOOKUP(Table1[[#This Row],[Room Name]],'Hotel Booking'!H:H,'Hotel Booking'!G:G))</f>
        <v>2</v>
      </c>
      <c r="F152">
        <f>COUNTIFS(C:C,Table1[[#This Row],[Room Name]])</f>
        <v>2</v>
      </c>
      <c r="G152" s="2" t="s">
        <v>619</v>
      </c>
      <c r="H152" s="3" t="s">
        <v>620</v>
      </c>
    </row>
    <row r="153" spans="1:8" ht="16" x14ac:dyDescent="0.2">
      <c r="A153" t="s">
        <v>361</v>
      </c>
      <c r="B153" t="s">
        <v>9</v>
      </c>
      <c r="C153" t="s">
        <v>579</v>
      </c>
      <c r="D153" t="str">
        <f>IF(_xlfn.XLOOKUP(Table1[[#This Row],[Room Name]],'Hotel Booking'!H:H,'Hotel Booking'!E:E)=0,"",_xlfn.XLOOKUP(Table1[[#This Row],[Room Name]],'Hotel Booking'!H:H,'Hotel Booking'!E:E))</f>
        <v>Double</v>
      </c>
      <c r="E153">
        <f>IF(_xlfn.XLOOKUP(Table1[[#This Row],[Room Name]],'Hotel Booking'!H:H,'Hotel Booking'!G:G)=0,"",_xlfn.XLOOKUP(Table1[[#This Row],[Room Name]],'Hotel Booking'!H:H,'Hotel Booking'!G:G))</f>
        <v>2</v>
      </c>
      <c r="F153">
        <f>COUNTIFS(C:C,Table1[[#This Row],[Room Name]])</f>
        <v>2</v>
      </c>
      <c r="G153" s="2" t="s">
        <v>619</v>
      </c>
      <c r="H153" s="3" t="s">
        <v>620</v>
      </c>
    </row>
    <row r="154" spans="1:8" ht="16" x14ac:dyDescent="0.2">
      <c r="A154" t="s">
        <v>596</v>
      </c>
      <c r="B154" t="s">
        <v>8</v>
      </c>
      <c r="C154" t="s">
        <v>595</v>
      </c>
      <c r="D154" t="str">
        <f>IF(_xlfn.XLOOKUP(Table1[[#This Row],[Room Name]],'Hotel Booking'!H:H,'Hotel Booking'!E:E)=0,"",_xlfn.XLOOKUP(Table1[[#This Row],[Room Name]],'Hotel Booking'!H:H,'Hotel Booking'!E:E))</f>
        <v>Double</v>
      </c>
      <c r="E154">
        <f>IF(_xlfn.XLOOKUP(Table1[[#This Row],[Room Name]],'Hotel Booking'!H:H,'Hotel Booking'!G:G)=0,"",_xlfn.XLOOKUP(Table1[[#This Row],[Room Name]],'Hotel Booking'!H:H,'Hotel Booking'!G:G))</f>
        <v>2</v>
      </c>
      <c r="F154">
        <f>COUNTIFS(C:C,Table1[[#This Row],[Room Name]])</f>
        <v>2</v>
      </c>
      <c r="G154" s="2" t="s">
        <v>619</v>
      </c>
      <c r="H154" s="3" t="s">
        <v>620</v>
      </c>
    </row>
    <row r="155" spans="1:8" ht="15" customHeight="1" x14ac:dyDescent="0.2">
      <c r="A155" t="s">
        <v>351</v>
      </c>
      <c r="B155" t="s">
        <v>38</v>
      </c>
      <c r="C155" t="s">
        <v>595</v>
      </c>
      <c r="D155" t="str">
        <f>IF(_xlfn.XLOOKUP(Table1[[#This Row],[Room Name]],'Hotel Booking'!H:H,'Hotel Booking'!E:E)=0,"",_xlfn.XLOOKUP(Table1[[#This Row],[Room Name]],'Hotel Booking'!H:H,'Hotel Booking'!E:E))</f>
        <v>Double</v>
      </c>
      <c r="E155">
        <f>IF(_xlfn.XLOOKUP(Table1[[#This Row],[Room Name]],'Hotel Booking'!H:H,'Hotel Booking'!G:G)=0,"",_xlfn.XLOOKUP(Table1[[#This Row],[Room Name]],'Hotel Booking'!H:H,'Hotel Booking'!G:G))</f>
        <v>2</v>
      </c>
      <c r="F155">
        <f>COUNTIFS(C:C,Table1[[#This Row],[Room Name]])</f>
        <v>2</v>
      </c>
      <c r="G155" s="2" t="s">
        <v>619</v>
      </c>
      <c r="H155" s="3" t="s">
        <v>620</v>
      </c>
    </row>
    <row r="156" spans="1:8" ht="16" x14ac:dyDescent="0.2">
      <c r="A156" t="s">
        <v>395</v>
      </c>
      <c r="B156" t="s">
        <v>22</v>
      </c>
      <c r="C156" t="s">
        <v>580</v>
      </c>
      <c r="D156" t="str">
        <f>IF(_xlfn.XLOOKUP(Table1[[#This Row],[Room Name]],'Hotel Booking'!H:H,'Hotel Booking'!E:E)=0,"",_xlfn.XLOOKUP(Table1[[#This Row],[Room Name]],'Hotel Booking'!H:H,'Hotel Booking'!E:E))</f>
        <v>Double</v>
      </c>
      <c r="E156">
        <f>IF(_xlfn.XLOOKUP(Table1[[#This Row],[Room Name]],'Hotel Booking'!H:H,'Hotel Booking'!G:G)=0,"",_xlfn.XLOOKUP(Table1[[#This Row],[Room Name]],'Hotel Booking'!H:H,'Hotel Booking'!G:G))</f>
        <v>2</v>
      </c>
      <c r="F156">
        <f>COUNTIFS(C:C,Table1[[#This Row],[Room Name]])</f>
        <v>1</v>
      </c>
      <c r="G156" s="2" t="s">
        <v>619</v>
      </c>
      <c r="H156" s="3" t="s">
        <v>620</v>
      </c>
    </row>
    <row r="157" spans="1:8" ht="15" customHeight="1" x14ac:dyDescent="0.2">
      <c r="A157" t="s">
        <v>587</v>
      </c>
      <c r="B157" t="s">
        <v>6</v>
      </c>
      <c r="C157" t="s">
        <v>586</v>
      </c>
      <c r="D157" t="str">
        <f>IF(_xlfn.XLOOKUP(Table1[[#This Row],[Room Name]],'Hotel Booking'!H:H,'Hotel Booking'!E:E)=0,"",_xlfn.XLOOKUP(Table1[[#This Row],[Room Name]],'Hotel Booking'!H:H,'Hotel Booking'!E:E))</f>
        <v>Double</v>
      </c>
      <c r="E157">
        <f>IF(_xlfn.XLOOKUP(Table1[[#This Row],[Room Name]],'Hotel Booking'!H:H,'Hotel Booking'!G:G)=0,"",_xlfn.XLOOKUP(Table1[[#This Row],[Room Name]],'Hotel Booking'!H:H,'Hotel Booking'!G:G))</f>
        <v>2</v>
      </c>
      <c r="F157">
        <f>COUNTIFS(C:C,Table1[[#This Row],[Room Name]])</f>
        <v>2</v>
      </c>
      <c r="G157" s="2" t="s">
        <v>619</v>
      </c>
      <c r="H157" s="3" t="s">
        <v>620</v>
      </c>
    </row>
    <row r="158" spans="1:8" ht="15" customHeight="1" x14ac:dyDescent="0.2">
      <c r="A158" t="s">
        <v>221</v>
      </c>
      <c r="B158" t="s">
        <v>6</v>
      </c>
      <c r="C158" t="s">
        <v>586</v>
      </c>
      <c r="D158" t="str">
        <f>IF(_xlfn.XLOOKUP(Table1[[#This Row],[Room Name]],'Hotel Booking'!H:H,'Hotel Booking'!E:E)=0,"",_xlfn.XLOOKUP(Table1[[#This Row],[Room Name]],'Hotel Booking'!H:H,'Hotel Booking'!E:E))</f>
        <v>Double</v>
      </c>
      <c r="E158">
        <f>IF(_xlfn.XLOOKUP(Table1[[#This Row],[Room Name]],'Hotel Booking'!H:H,'Hotel Booking'!G:G)=0,"",_xlfn.XLOOKUP(Table1[[#This Row],[Room Name]],'Hotel Booking'!H:H,'Hotel Booking'!G:G))</f>
        <v>2</v>
      </c>
      <c r="F158">
        <f>COUNTIFS(C:C,Table1[[#This Row],[Room Name]])</f>
        <v>2</v>
      </c>
      <c r="G158" s="2" t="s">
        <v>619</v>
      </c>
      <c r="H158" s="3" t="s">
        <v>620</v>
      </c>
    </row>
    <row r="159" spans="1:8" ht="16" x14ac:dyDescent="0.2">
      <c r="A159" t="s">
        <v>129</v>
      </c>
      <c r="B159" t="s">
        <v>11</v>
      </c>
      <c r="C159" t="s">
        <v>590</v>
      </c>
      <c r="D159" t="str">
        <f>IF(_xlfn.XLOOKUP(Table1[[#This Row],[Room Name]],'Hotel Booking'!H:H,'Hotel Booking'!E:E)=0,"",_xlfn.XLOOKUP(Table1[[#This Row],[Room Name]],'Hotel Booking'!H:H,'Hotel Booking'!E:E))</f>
        <v>Double</v>
      </c>
      <c r="E159">
        <f>IF(_xlfn.XLOOKUP(Table1[[#This Row],[Room Name]],'Hotel Booking'!H:H,'Hotel Booking'!G:G)=0,"",_xlfn.XLOOKUP(Table1[[#This Row],[Room Name]],'Hotel Booking'!H:H,'Hotel Booking'!G:G))</f>
        <v>2</v>
      </c>
      <c r="F159">
        <f>COUNTIFS(C:C,Table1[[#This Row],[Room Name]])</f>
        <v>2</v>
      </c>
      <c r="G159" s="2" t="s">
        <v>619</v>
      </c>
      <c r="H159" s="3" t="s">
        <v>620</v>
      </c>
    </row>
    <row r="160" spans="1:8" ht="15" customHeight="1" x14ac:dyDescent="0.2">
      <c r="A160" t="s">
        <v>130</v>
      </c>
      <c r="B160" t="s">
        <v>11</v>
      </c>
      <c r="C160" t="s">
        <v>590</v>
      </c>
      <c r="D160" t="str">
        <f>IF(_xlfn.XLOOKUP(Table1[[#This Row],[Room Name]],'Hotel Booking'!H:H,'Hotel Booking'!E:E)=0,"",_xlfn.XLOOKUP(Table1[[#This Row],[Room Name]],'Hotel Booking'!H:H,'Hotel Booking'!E:E))</f>
        <v>Double</v>
      </c>
      <c r="E160">
        <f>IF(_xlfn.XLOOKUP(Table1[[#This Row],[Room Name]],'Hotel Booking'!H:H,'Hotel Booking'!G:G)=0,"",_xlfn.XLOOKUP(Table1[[#This Row],[Room Name]],'Hotel Booking'!H:H,'Hotel Booking'!G:G))</f>
        <v>2</v>
      </c>
      <c r="F160">
        <f>COUNTIFS(C:C,Table1[[#This Row],[Room Name]])</f>
        <v>2</v>
      </c>
      <c r="G160" s="2" t="s">
        <v>619</v>
      </c>
      <c r="H160" s="3" t="s">
        <v>620</v>
      </c>
    </row>
    <row r="161" spans="1:8" ht="15" customHeight="1" x14ac:dyDescent="0.2">
      <c r="A161" t="s">
        <v>131</v>
      </c>
      <c r="B161" t="s">
        <v>11</v>
      </c>
      <c r="C161" t="s">
        <v>591</v>
      </c>
      <c r="D161" t="str">
        <f>IF(_xlfn.XLOOKUP(Table1[[#This Row],[Room Name]],'Hotel Booking'!H:H,'Hotel Booking'!E:E)=0,"",_xlfn.XLOOKUP(Table1[[#This Row],[Room Name]],'Hotel Booking'!H:H,'Hotel Booking'!E:E))</f>
        <v>Double</v>
      </c>
      <c r="E161">
        <f>IF(_xlfn.XLOOKUP(Table1[[#This Row],[Room Name]],'Hotel Booking'!H:H,'Hotel Booking'!G:G)=0,"",_xlfn.XLOOKUP(Table1[[#This Row],[Room Name]],'Hotel Booking'!H:H,'Hotel Booking'!G:G))</f>
        <v>2</v>
      </c>
      <c r="F161">
        <f>COUNTIFS(C:C,Table1[[#This Row],[Room Name]])</f>
        <v>2</v>
      </c>
      <c r="G161" s="2" t="s">
        <v>619</v>
      </c>
      <c r="H161" s="3" t="s">
        <v>620</v>
      </c>
    </row>
    <row r="162" spans="1:8" ht="16" x14ac:dyDescent="0.2">
      <c r="A162" t="s">
        <v>613</v>
      </c>
      <c r="B162" t="s">
        <v>11</v>
      </c>
      <c r="C162" t="s">
        <v>591</v>
      </c>
      <c r="D162" t="str">
        <f>IF(_xlfn.XLOOKUP(Table1[[#This Row],[Room Name]],'Hotel Booking'!H:H,'Hotel Booking'!E:E)=0,"",_xlfn.XLOOKUP(Table1[[#This Row],[Room Name]],'Hotel Booking'!H:H,'Hotel Booking'!E:E))</f>
        <v>Double</v>
      </c>
      <c r="E162">
        <f>IF(_xlfn.XLOOKUP(Table1[[#This Row],[Room Name]],'Hotel Booking'!H:H,'Hotel Booking'!G:G)=0,"",_xlfn.XLOOKUP(Table1[[#This Row],[Room Name]],'Hotel Booking'!H:H,'Hotel Booking'!G:G))</f>
        <v>2</v>
      </c>
      <c r="F162">
        <f>COUNTIFS(C:C,Table1[[#This Row],[Room Name]])</f>
        <v>2</v>
      </c>
      <c r="G162" s="2" t="s">
        <v>619</v>
      </c>
      <c r="H162" s="3" t="s">
        <v>620</v>
      </c>
    </row>
    <row r="163" spans="1:8" ht="16" x14ac:dyDescent="0.2">
      <c r="A163" t="s">
        <v>272</v>
      </c>
      <c r="B163" t="s">
        <v>9</v>
      </c>
      <c r="C163" t="s">
        <v>592</v>
      </c>
      <c r="D163" t="str">
        <f>IF(_xlfn.XLOOKUP(Table1[[#This Row],[Room Name]],'Hotel Booking'!H:H,'Hotel Booking'!E:E)=0,"",_xlfn.XLOOKUP(Table1[[#This Row],[Room Name]],'Hotel Booking'!H:H,'Hotel Booking'!E:E))</f>
        <v>Double</v>
      </c>
      <c r="E163">
        <f>IF(_xlfn.XLOOKUP(Table1[[#This Row],[Room Name]],'Hotel Booking'!H:H,'Hotel Booking'!G:G)=0,"",_xlfn.XLOOKUP(Table1[[#This Row],[Room Name]],'Hotel Booking'!H:H,'Hotel Booking'!G:G))</f>
        <v>2</v>
      </c>
      <c r="F163">
        <f>COUNTIFS(C:C,Table1[[#This Row],[Room Name]])</f>
        <v>2</v>
      </c>
      <c r="G163" s="2" t="s">
        <v>619</v>
      </c>
      <c r="H163" s="3" t="s">
        <v>620</v>
      </c>
    </row>
    <row r="164" spans="1:8" ht="16" x14ac:dyDescent="0.2">
      <c r="A164" t="s">
        <v>82</v>
      </c>
      <c r="B164" t="s">
        <v>6</v>
      </c>
      <c r="C164" t="s">
        <v>592</v>
      </c>
      <c r="D164" t="str">
        <f>IF(_xlfn.XLOOKUP(Table1[[#This Row],[Room Name]],'Hotel Booking'!H:H,'Hotel Booking'!E:E)=0,"",_xlfn.XLOOKUP(Table1[[#This Row],[Room Name]],'Hotel Booking'!H:H,'Hotel Booking'!E:E))</f>
        <v>Double</v>
      </c>
      <c r="E164">
        <f>IF(_xlfn.XLOOKUP(Table1[[#This Row],[Room Name]],'Hotel Booking'!H:H,'Hotel Booking'!G:G)=0,"",_xlfn.XLOOKUP(Table1[[#This Row],[Room Name]],'Hotel Booking'!H:H,'Hotel Booking'!G:G))</f>
        <v>2</v>
      </c>
      <c r="F164">
        <f>COUNTIFS(C:C,Table1[[#This Row],[Room Name]])</f>
        <v>2</v>
      </c>
      <c r="G164" s="2" t="s">
        <v>619</v>
      </c>
      <c r="H164" s="3" t="s">
        <v>620</v>
      </c>
    </row>
    <row r="165" spans="1:8" ht="15" customHeight="1" x14ac:dyDescent="0.2">
      <c r="A165" t="s">
        <v>414</v>
      </c>
      <c r="B165" t="s">
        <v>8</v>
      </c>
      <c r="C165" t="s">
        <v>533</v>
      </c>
      <c r="D165" t="str">
        <f>IF(_xlfn.XLOOKUP(Table1[[#This Row],[Room Name]],'Hotel Booking'!H:H,'Hotel Booking'!E:E)=0,"",_xlfn.XLOOKUP(Table1[[#This Row],[Room Name]],'Hotel Booking'!H:H,'Hotel Booking'!E:E))</f>
        <v>Single</v>
      </c>
      <c r="E165">
        <f>IF(_xlfn.XLOOKUP(Table1[[#This Row],[Room Name]],'Hotel Booking'!H:H,'Hotel Booking'!G:G)=0,"",_xlfn.XLOOKUP(Table1[[#This Row],[Room Name]],'Hotel Booking'!H:H,'Hotel Booking'!G:G))</f>
        <v>1</v>
      </c>
      <c r="F165">
        <f>COUNTIFS(C:C,Table1[[#This Row],[Room Name]])</f>
        <v>1</v>
      </c>
      <c r="G165" s="2" t="s">
        <v>619</v>
      </c>
      <c r="H165" s="3" t="s">
        <v>620</v>
      </c>
    </row>
    <row r="166" spans="1:8" ht="16" x14ac:dyDescent="0.2">
      <c r="A166" t="s">
        <v>229</v>
      </c>
      <c r="B166" t="s">
        <v>30</v>
      </c>
      <c r="C166" t="s">
        <v>534</v>
      </c>
      <c r="D166" t="str">
        <f>IF(_xlfn.XLOOKUP(Table1[[#This Row],[Room Name]],'Hotel Booking'!H:H,'Hotel Booking'!E:E)=0,"",_xlfn.XLOOKUP(Table1[[#This Row],[Room Name]],'Hotel Booking'!H:H,'Hotel Booking'!E:E))</f>
        <v>Single</v>
      </c>
      <c r="E166">
        <f>IF(_xlfn.XLOOKUP(Table1[[#This Row],[Room Name]],'Hotel Booking'!H:H,'Hotel Booking'!G:G)=0,"",_xlfn.XLOOKUP(Table1[[#This Row],[Room Name]],'Hotel Booking'!H:H,'Hotel Booking'!G:G))</f>
        <v>1</v>
      </c>
      <c r="F166">
        <f>COUNTIFS(C:C,Table1[[#This Row],[Room Name]])</f>
        <v>1</v>
      </c>
      <c r="G166" s="2" t="s">
        <v>619</v>
      </c>
      <c r="H166" s="3" t="s">
        <v>620</v>
      </c>
    </row>
    <row r="167" spans="1:8" ht="16" x14ac:dyDescent="0.2">
      <c r="A167" t="s">
        <v>252</v>
      </c>
      <c r="B167" t="s">
        <v>30</v>
      </c>
      <c r="C167" t="s">
        <v>535</v>
      </c>
      <c r="D167" t="str">
        <f>IF(_xlfn.XLOOKUP(Table1[[#This Row],[Room Name]],'Hotel Booking'!H:H,'Hotel Booking'!E:E)=0,"",_xlfn.XLOOKUP(Table1[[#This Row],[Room Name]],'Hotel Booking'!H:H,'Hotel Booking'!E:E))</f>
        <v>Single</v>
      </c>
      <c r="E167">
        <f>IF(_xlfn.XLOOKUP(Table1[[#This Row],[Room Name]],'Hotel Booking'!H:H,'Hotel Booking'!G:G)=0,"",_xlfn.XLOOKUP(Table1[[#This Row],[Room Name]],'Hotel Booking'!H:H,'Hotel Booking'!G:G))</f>
        <v>1</v>
      </c>
      <c r="F167">
        <f>COUNTIFS(C:C,Table1[[#This Row],[Room Name]])</f>
        <v>1</v>
      </c>
      <c r="G167" s="2" t="s">
        <v>619</v>
      </c>
      <c r="H167" s="3" t="s">
        <v>620</v>
      </c>
    </row>
    <row r="168" spans="1:8" ht="15" customHeight="1" x14ac:dyDescent="0.2">
      <c r="A168" t="s">
        <v>15</v>
      </c>
      <c r="B168" t="s">
        <v>9</v>
      </c>
      <c r="C168" t="s">
        <v>427</v>
      </c>
      <c r="D168" t="str">
        <f>IF(_xlfn.XLOOKUP(Table1[[#This Row],[Room Name]],'Hotel Booking'!H:H,'Hotel Booking'!E:E)=0,"",_xlfn.XLOOKUP(Table1[[#This Row],[Room Name]],'Hotel Booking'!H:H,'Hotel Booking'!E:E))</f>
        <v>Double</v>
      </c>
      <c r="E168">
        <f>IF(_xlfn.XLOOKUP(Table1[[#This Row],[Room Name]],'Hotel Booking'!H:H,'Hotel Booking'!G:G)=0,"",_xlfn.XLOOKUP(Table1[[#This Row],[Room Name]],'Hotel Booking'!H:H,'Hotel Booking'!G:G))</f>
        <v>2</v>
      </c>
      <c r="F168">
        <f>COUNTIFS(C:C,Table1[[#This Row],[Room Name]])</f>
        <v>2</v>
      </c>
      <c r="G168" s="2" t="s">
        <v>636</v>
      </c>
      <c r="H168" s="3" t="s">
        <v>637</v>
      </c>
    </row>
    <row r="169" spans="1:8" ht="16" x14ac:dyDescent="0.2">
      <c r="A169" t="s">
        <v>16</v>
      </c>
      <c r="B169" t="s">
        <v>9</v>
      </c>
      <c r="C169" t="s">
        <v>427</v>
      </c>
      <c r="D169" t="str">
        <f>IF(_xlfn.XLOOKUP(Table1[[#This Row],[Room Name]],'Hotel Booking'!H:H,'Hotel Booking'!E:E)=0,"",_xlfn.XLOOKUP(Table1[[#This Row],[Room Name]],'Hotel Booking'!H:H,'Hotel Booking'!E:E))</f>
        <v>Double</v>
      </c>
      <c r="E169">
        <f>IF(_xlfn.XLOOKUP(Table1[[#This Row],[Room Name]],'Hotel Booking'!H:H,'Hotel Booking'!G:G)=0,"",_xlfn.XLOOKUP(Table1[[#This Row],[Room Name]],'Hotel Booking'!H:H,'Hotel Booking'!G:G))</f>
        <v>2</v>
      </c>
      <c r="F169">
        <f>COUNTIFS(C:C,Table1[[#This Row],[Room Name]])</f>
        <v>2</v>
      </c>
      <c r="G169" s="2" t="s">
        <v>636</v>
      </c>
      <c r="H169" s="3" t="s">
        <v>637</v>
      </c>
    </row>
    <row r="170" spans="1:8" ht="16" x14ac:dyDescent="0.2">
      <c r="A170" t="s">
        <v>326</v>
      </c>
      <c r="B170" t="s">
        <v>9</v>
      </c>
      <c r="C170" t="s">
        <v>456</v>
      </c>
      <c r="D170" t="str">
        <f>IF(_xlfn.XLOOKUP(Table1[[#This Row],[Room Name]],'Hotel Booking'!H:H,'Hotel Booking'!E:E)=0,"",_xlfn.XLOOKUP(Table1[[#This Row],[Room Name]],'Hotel Booking'!H:H,'Hotel Booking'!E:E))</f>
        <v>Double</v>
      </c>
      <c r="E170">
        <f>IF(_xlfn.XLOOKUP(Table1[[#This Row],[Room Name]],'Hotel Booking'!H:H,'Hotel Booking'!G:G)=0,"",_xlfn.XLOOKUP(Table1[[#This Row],[Room Name]],'Hotel Booking'!H:H,'Hotel Booking'!G:G))</f>
        <v>2</v>
      </c>
      <c r="F170">
        <f>COUNTIFS(C:C,Table1[[#This Row],[Room Name]])</f>
        <v>2</v>
      </c>
      <c r="G170" s="2" t="s">
        <v>636</v>
      </c>
      <c r="H170" s="3" t="s">
        <v>637</v>
      </c>
    </row>
    <row r="171" spans="1:8" ht="16" x14ac:dyDescent="0.2">
      <c r="A171" t="s">
        <v>325</v>
      </c>
      <c r="B171" t="s">
        <v>9</v>
      </c>
      <c r="C171" t="s">
        <v>456</v>
      </c>
      <c r="D171" t="str">
        <f>IF(_xlfn.XLOOKUP(Table1[[#This Row],[Room Name]],'Hotel Booking'!H:H,'Hotel Booking'!E:E)=0,"",_xlfn.XLOOKUP(Table1[[#This Row],[Room Name]],'Hotel Booking'!H:H,'Hotel Booking'!E:E))</f>
        <v>Double</v>
      </c>
      <c r="E171">
        <f>IF(_xlfn.XLOOKUP(Table1[[#This Row],[Room Name]],'Hotel Booking'!H:H,'Hotel Booking'!G:G)=0,"",_xlfn.XLOOKUP(Table1[[#This Row],[Room Name]],'Hotel Booking'!H:H,'Hotel Booking'!G:G))</f>
        <v>2</v>
      </c>
      <c r="F171">
        <f>COUNTIFS(C:C,Table1[[#This Row],[Room Name]])</f>
        <v>2</v>
      </c>
      <c r="G171" s="2" t="s">
        <v>636</v>
      </c>
      <c r="H171" s="3" t="s">
        <v>637</v>
      </c>
    </row>
    <row r="172" spans="1:8" ht="16" x14ac:dyDescent="0.2">
      <c r="A172" t="s">
        <v>347</v>
      </c>
      <c r="B172" t="s">
        <v>9</v>
      </c>
      <c r="C172" t="s">
        <v>457</v>
      </c>
      <c r="D172" t="str">
        <f>IF(_xlfn.XLOOKUP(Table1[[#This Row],[Room Name]],'Hotel Booking'!H:H,'Hotel Booking'!E:E)=0,"",_xlfn.XLOOKUP(Table1[[#This Row],[Room Name]],'Hotel Booking'!H:H,'Hotel Booking'!E:E))</f>
        <v>Double</v>
      </c>
      <c r="E172">
        <f>IF(_xlfn.XLOOKUP(Table1[[#This Row],[Room Name]],'Hotel Booking'!H:H,'Hotel Booking'!G:G)=0,"",_xlfn.XLOOKUP(Table1[[#This Row],[Room Name]],'Hotel Booking'!H:H,'Hotel Booking'!G:G))</f>
        <v>2</v>
      </c>
      <c r="F172">
        <f>COUNTIFS(C:C,Table1[[#This Row],[Room Name]])</f>
        <v>2</v>
      </c>
      <c r="G172" s="2" t="s">
        <v>636</v>
      </c>
      <c r="H172" s="3" t="s">
        <v>637</v>
      </c>
    </row>
    <row r="173" spans="1:8" ht="16" x14ac:dyDescent="0.2">
      <c r="A173" t="s">
        <v>352</v>
      </c>
      <c r="B173" t="s">
        <v>9</v>
      </c>
      <c r="C173" t="s">
        <v>457</v>
      </c>
      <c r="D173" t="str">
        <f>IF(_xlfn.XLOOKUP(Table1[[#This Row],[Room Name]],'Hotel Booking'!H:H,'Hotel Booking'!E:E)=0,"",_xlfn.XLOOKUP(Table1[[#This Row],[Room Name]],'Hotel Booking'!H:H,'Hotel Booking'!E:E))</f>
        <v>Double</v>
      </c>
      <c r="E173">
        <f>IF(_xlfn.XLOOKUP(Table1[[#This Row],[Room Name]],'Hotel Booking'!H:H,'Hotel Booking'!G:G)=0,"",_xlfn.XLOOKUP(Table1[[#This Row],[Room Name]],'Hotel Booking'!H:H,'Hotel Booking'!G:G))</f>
        <v>2</v>
      </c>
      <c r="F173">
        <f>COUNTIFS(C:C,Table1[[#This Row],[Room Name]])</f>
        <v>2</v>
      </c>
      <c r="G173" s="2" t="s">
        <v>636</v>
      </c>
      <c r="H173" s="3" t="s">
        <v>637</v>
      </c>
    </row>
    <row r="174" spans="1:8" ht="16" x14ac:dyDescent="0.2">
      <c r="A174" t="s">
        <v>411</v>
      </c>
      <c r="B174" t="s">
        <v>9</v>
      </c>
      <c r="C174" t="s">
        <v>458</v>
      </c>
      <c r="D174" t="str">
        <f>IF(_xlfn.XLOOKUP(Table1[[#This Row],[Room Name]],'Hotel Booking'!H:H,'Hotel Booking'!E:E)=0,"",_xlfn.XLOOKUP(Table1[[#This Row],[Room Name]],'Hotel Booking'!H:H,'Hotel Booking'!E:E))</f>
        <v>Double</v>
      </c>
      <c r="E174">
        <f>IF(_xlfn.XLOOKUP(Table1[[#This Row],[Room Name]],'Hotel Booking'!H:H,'Hotel Booking'!G:G)=0,"",_xlfn.XLOOKUP(Table1[[#This Row],[Room Name]],'Hotel Booking'!H:H,'Hotel Booking'!G:G))</f>
        <v>2</v>
      </c>
      <c r="F174">
        <f>COUNTIFS(C:C,Table1[[#This Row],[Room Name]])</f>
        <v>2</v>
      </c>
      <c r="G174" s="2" t="s">
        <v>636</v>
      </c>
      <c r="H174" s="3" t="s">
        <v>637</v>
      </c>
    </row>
    <row r="175" spans="1:8" ht="16" x14ac:dyDescent="0.2">
      <c r="A175" t="s">
        <v>410</v>
      </c>
      <c r="B175" t="s">
        <v>9</v>
      </c>
      <c r="C175" t="s">
        <v>458</v>
      </c>
      <c r="D175" t="str">
        <f>IF(_xlfn.XLOOKUP(Table1[[#This Row],[Room Name]],'Hotel Booking'!H:H,'Hotel Booking'!E:E)=0,"",_xlfn.XLOOKUP(Table1[[#This Row],[Room Name]],'Hotel Booking'!H:H,'Hotel Booking'!E:E))</f>
        <v>Double</v>
      </c>
      <c r="E175">
        <f>IF(_xlfn.XLOOKUP(Table1[[#This Row],[Room Name]],'Hotel Booking'!H:H,'Hotel Booking'!G:G)=0,"",_xlfn.XLOOKUP(Table1[[#This Row],[Room Name]],'Hotel Booking'!H:H,'Hotel Booking'!G:G))</f>
        <v>2</v>
      </c>
      <c r="F175">
        <f>COUNTIFS(C:C,Table1[[#This Row],[Room Name]])</f>
        <v>2</v>
      </c>
      <c r="G175" s="2" t="s">
        <v>636</v>
      </c>
      <c r="H175" s="3" t="s">
        <v>637</v>
      </c>
    </row>
    <row r="176" spans="1:8" ht="20" customHeight="1" x14ac:dyDescent="0.2">
      <c r="A176" t="s">
        <v>357</v>
      </c>
      <c r="B176" t="s">
        <v>9</v>
      </c>
      <c r="C176" t="s">
        <v>459</v>
      </c>
      <c r="D176" t="str">
        <f>IF(_xlfn.XLOOKUP(Table1[[#This Row],[Room Name]],'Hotel Booking'!H:H,'Hotel Booking'!E:E)=0,"",_xlfn.XLOOKUP(Table1[[#This Row],[Room Name]],'Hotel Booking'!H:H,'Hotel Booking'!E:E))</f>
        <v>Double</v>
      </c>
      <c r="E176">
        <f>IF(_xlfn.XLOOKUP(Table1[[#This Row],[Room Name]],'Hotel Booking'!H:H,'Hotel Booking'!G:G)=0,"",_xlfn.XLOOKUP(Table1[[#This Row],[Room Name]],'Hotel Booking'!H:H,'Hotel Booking'!G:G))</f>
        <v>2</v>
      </c>
      <c r="F176">
        <f>COUNTIFS(C:C,Table1[[#This Row],[Room Name]])</f>
        <v>1</v>
      </c>
      <c r="G176" s="2" t="s">
        <v>636</v>
      </c>
      <c r="H176" s="3" t="s">
        <v>637</v>
      </c>
    </row>
    <row r="177" spans="1:8" ht="16" x14ac:dyDescent="0.2">
      <c r="A177" t="s">
        <v>156</v>
      </c>
      <c r="B177" t="s">
        <v>9</v>
      </c>
      <c r="C177" t="s">
        <v>512</v>
      </c>
      <c r="D177" t="str">
        <f>IF(_xlfn.XLOOKUP(Table1[[#This Row],[Room Name]],'Hotel Booking'!H:H,'Hotel Booking'!E:E)=0,"",_xlfn.XLOOKUP(Table1[[#This Row],[Room Name]],'Hotel Booking'!H:H,'Hotel Booking'!E:E))</f>
        <v>Double</v>
      </c>
      <c r="E177">
        <f>IF(_xlfn.XLOOKUP(Table1[[#This Row],[Room Name]],'Hotel Booking'!H:H,'Hotel Booking'!G:G)=0,"",_xlfn.XLOOKUP(Table1[[#This Row],[Room Name]],'Hotel Booking'!H:H,'Hotel Booking'!G:G))</f>
        <v>2</v>
      </c>
      <c r="F177">
        <f>COUNTIFS(C:C,Table1[[#This Row],[Room Name]])</f>
        <v>2</v>
      </c>
      <c r="G177" s="2" t="s">
        <v>636</v>
      </c>
      <c r="H177" s="3" t="s">
        <v>637</v>
      </c>
    </row>
    <row r="178" spans="1:8" ht="16" x14ac:dyDescent="0.2">
      <c r="A178" t="s">
        <v>328</v>
      </c>
      <c r="B178" t="s">
        <v>9</v>
      </c>
      <c r="C178" t="s">
        <v>512</v>
      </c>
      <c r="D178" t="str">
        <f>IF(_xlfn.XLOOKUP(Table1[[#This Row],[Room Name]],'Hotel Booking'!H:H,'Hotel Booking'!E:E)=0,"",_xlfn.XLOOKUP(Table1[[#This Row],[Room Name]],'Hotel Booking'!H:H,'Hotel Booking'!E:E))</f>
        <v>Double</v>
      </c>
      <c r="E178">
        <f>IF(_xlfn.XLOOKUP(Table1[[#This Row],[Room Name]],'Hotel Booking'!H:H,'Hotel Booking'!G:G)=0,"",_xlfn.XLOOKUP(Table1[[#This Row],[Room Name]],'Hotel Booking'!H:H,'Hotel Booking'!G:G))</f>
        <v>2</v>
      </c>
      <c r="F178">
        <f>COUNTIFS(C:C,Table1[[#This Row],[Room Name]])</f>
        <v>2</v>
      </c>
      <c r="G178" s="2" t="s">
        <v>636</v>
      </c>
      <c r="H178" s="3" t="s">
        <v>637</v>
      </c>
    </row>
    <row r="179" spans="1:8" ht="16" x14ac:dyDescent="0.2">
      <c r="A179" t="s">
        <v>159</v>
      </c>
      <c r="B179" t="s">
        <v>9</v>
      </c>
      <c r="C179" t="s">
        <v>513</v>
      </c>
      <c r="D179" t="str">
        <f>IF(_xlfn.XLOOKUP(Table1[[#This Row],[Room Name]],'Hotel Booking'!H:H,'Hotel Booking'!E:E)=0,"",_xlfn.XLOOKUP(Table1[[#This Row],[Room Name]],'Hotel Booking'!H:H,'Hotel Booking'!E:E))</f>
        <v>Double</v>
      </c>
      <c r="E179">
        <f>IF(_xlfn.XLOOKUP(Table1[[#This Row],[Room Name]],'Hotel Booking'!H:H,'Hotel Booking'!G:G)=0,"",_xlfn.XLOOKUP(Table1[[#This Row],[Room Name]],'Hotel Booking'!H:H,'Hotel Booking'!G:G))</f>
        <v>2</v>
      </c>
      <c r="F179">
        <f>COUNTIFS(C:C,Table1[[#This Row],[Room Name]])</f>
        <v>2</v>
      </c>
      <c r="G179" s="2" t="s">
        <v>636</v>
      </c>
      <c r="H179" s="3" t="s">
        <v>637</v>
      </c>
    </row>
    <row r="180" spans="1:8" ht="16" x14ac:dyDescent="0.2">
      <c r="A180" t="s">
        <v>158</v>
      </c>
      <c r="B180" t="s">
        <v>9</v>
      </c>
      <c r="C180" t="s">
        <v>513</v>
      </c>
      <c r="D180" t="str">
        <f>IF(_xlfn.XLOOKUP(Table1[[#This Row],[Room Name]],'Hotel Booking'!H:H,'Hotel Booking'!E:E)=0,"",_xlfn.XLOOKUP(Table1[[#This Row],[Room Name]],'Hotel Booking'!H:H,'Hotel Booking'!E:E))</f>
        <v>Double</v>
      </c>
      <c r="E180">
        <f>IF(_xlfn.XLOOKUP(Table1[[#This Row],[Room Name]],'Hotel Booking'!H:H,'Hotel Booking'!G:G)=0,"",_xlfn.XLOOKUP(Table1[[#This Row],[Room Name]],'Hotel Booking'!H:H,'Hotel Booking'!G:G))</f>
        <v>2</v>
      </c>
      <c r="F180">
        <f>COUNTIFS(C:C,Table1[[#This Row],[Room Name]])</f>
        <v>2</v>
      </c>
      <c r="G180" s="2" t="s">
        <v>636</v>
      </c>
      <c r="H180" s="3" t="s">
        <v>637</v>
      </c>
    </row>
    <row r="181" spans="1:8" ht="16" x14ac:dyDescent="0.2">
      <c r="A181" t="s">
        <v>339</v>
      </c>
      <c r="B181" t="s">
        <v>9</v>
      </c>
      <c r="C181" t="s">
        <v>514</v>
      </c>
      <c r="D181" t="str">
        <f>IF(_xlfn.XLOOKUP(Table1[[#This Row],[Room Name]],'Hotel Booking'!H:H,'Hotel Booking'!E:E)=0,"",_xlfn.XLOOKUP(Table1[[#This Row],[Room Name]],'Hotel Booking'!H:H,'Hotel Booking'!E:E))</f>
        <v>Double</v>
      </c>
      <c r="E181">
        <f>IF(_xlfn.XLOOKUP(Table1[[#This Row],[Room Name]],'Hotel Booking'!H:H,'Hotel Booking'!G:G)=0,"",_xlfn.XLOOKUP(Table1[[#This Row],[Room Name]],'Hotel Booking'!H:H,'Hotel Booking'!G:G))</f>
        <v>2</v>
      </c>
      <c r="F181">
        <f>COUNTIFS(C:C,Table1[[#This Row],[Room Name]])</f>
        <v>2</v>
      </c>
      <c r="G181" s="2" t="s">
        <v>636</v>
      </c>
      <c r="H181" s="3" t="s">
        <v>637</v>
      </c>
    </row>
    <row r="182" spans="1:8" ht="16" x14ac:dyDescent="0.2">
      <c r="A182" t="s">
        <v>233</v>
      </c>
      <c r="B182" t="s">
        <v>9</v>
      </c>
      <c r="C182" t="s">
        <v>514</v>
      </c>
      <c r="D182" t="str">
        <f>IF(_xlfn.XLOOKUP(Table1[[#This Row],[Room Name]],'Hotel Booking'!H:H,'Hotel Booking'!E:E)=0,"",_xlfn.XLOOKUP(Table1[[#This Row],[Room Name]],'Hotel Booking'!H:H,'Hotel Booking'!E:E))</f>
        <v>Double</v>
      </c>
      <c r="E182">
        <f>IF(_xlfn.XLOOKUP(Table1[[#This Row],[Room Name]],'Hotel Booking'!H:H,'Hotel Booking'!G:G)=0,"",_xlfn.XLOOKUP(Table1[[#This Row],[Room Name]],'Hotel Booking'!H:H,'Hotel Booking'!G:G))</f>
        <v>2</v>
      </c>
      <c r="F182">
        <f>COUNTIFS(C:C,Table1[[#This Row],[Room Name]])</f>
        <v>2</v>
      </c>
      <c r="G182" s="2" t="s">
        <v>636</v>
      </c>
      <c r="H182" s="3" t="s">
        <v>637</v>
      </c>
    </row>
    <row r="183" spans="1:8" ht="16" x14ac:dyDescent="0.2">
      <c r="A183" t="s">
        <v>28</v>
      </c>
      <c r="B183" t="s">
        <v>9</v>
      </c>
      <c r="C183" t="s">
        <v>515</v>
      </c>
      <c r="D183" t="str">
        <f>IF(_xlfn.XLOOKUP(Table1[[#This Row],[Room Name]],'Hotel Booking'!H:H,'Hotel Booking'!E:E)=0,"",_xlfn.XLOOKUP(Table1[[#This Row],[Room Name]],'Hotel Booking'!H:H,'Hotel Booking'!E:E))</f>
        <v>Double</v>
      </c>
      <c r="E183">
        <f>IF(_xlfn.XLOOKUP(Table1[[#This Row],[Room Name]],'Hotel Booking'!H:H,'Hotel Booking'!G:G)=0,"",_xlfn.XLOOKUP(Table1[[#This Row],[Room Name]],'Hotel Booking'!H:H,'Hotel Booking'!G:G))</f>
        <v>2</v>
      </c>
      <c r="F183">
        <f>COUNTIFS(C:C,Table1[[#This Row],[Room Name]])</f>
        <v>2</v>
      </c>
      <c r="G183" s="2" t="s">
        <v>636</v>
      </c>
      <c r="H183" s="3" t="s">
        <v>637</v>
      </c>
    </row>
    <row r="184" spans="1:8" ht="16" x14ac:dyDescent="0.2">
      <c r="A184" t="s">
        <v>27</v>
      </c>
      <c r="B184" t="s">
        <v>9</v>
      </c>
      <c r="C184" t="s">
        <v>515</v>
      </c>
      <c r="D184" t="str">
        <f>IF(_xlfn.XLOOKUP(Table1[[#This Row],[Room Name]],'Hotel Booking'!H:H,'Hotel Booking'!E:E)=0,"",_xlfn.XLOOKUP(Table1[[#This Row],[Room Name]],'Hotel Booking'!H:H,'Hotel Booking'!E:E))</f>
        <v>Double</v>
      </c>
      <c r="E184">
        <f>IF(_xlfn.XLOOKUP(Table1[[#This Row],[Room Name]],'Hotel Booking'!H:H,'Hotel Booking'!G:G)=0,"",_xlfn.XLOOKUP(Table1[[#This Row],[Room Name]],'Hotel Booking'!H:H,'Hotel Booking'!G:G))</f>
        <v>2</v>
      </c>
      <c r="F184">
        <f>COUNTIFS(C:C,Table1[[#This Row],[Room Name]])</f>
        <v>2</v>
      </c>
      <c r="G184" s="2" t="s">
        <v>636</v>
      </c>
      <c r="H184" s="3" t="s">
        <v>637</v>
      </c>
    </row>
    <row r="185" spans="1:8" ht="16" x14ac:dyDescent="0.2">
      <c r="A185" t="s">
        <v>172</v>
      </c>
      <c r="B185" t="s">
        <v>9</v>
      </c>
      <c r="C185" t="s">
        <v>516</v>
      </c>
      <c r="D185" t="str">
        <f>IF(_xlfn.XLOOKUP(Table1[[#This Row],[Room Name]],'Hotel Booking'!H:H,'Hotel Booking'!E:E)=0,"",_xlfn.XLOOKUP(Table1[[#This Row],[Room Name]],'Hotel Booking'!H:H,'Hotel Booking'!E:E))</f>
        <v>Double</v>
      </c>
      <c r="E185">
        <f>IF(_xlfn.XLOOKUP(Table1[[#This Row],[Room Name]],'Hotel Booking'!H:H,'Hotel Booking'!G:G)=0,"",_xlfn.XLOOKUP(Table1[[#This Row],[Room Name]],'Hotel Booking'!H:H,'Hotel Booking'!G:G))</f>
        <v>2</v>
      </c>
      <c r="F185">
        <f>COUNTIFS(C:C,Table1[[#This Row],[Room Name]])</f>
        <v>2</v>
      </c>
      <c r="G185" s="2" t="s">
        <v>636</v>
      </c>
      <c r="H185" s="3" t="s">
        <v>637</v>
      </c>
    </row>
    <row r="186" spans="1:8" ht="16" x14ac:dyDescent="0.2">
      <c r="A186" t="s">
        <v>98</v>
      </c>
      <c r="B186" t="s">
        <v>9</v>
      </c>
      <c r="C186" t="s">
        <v>516</v>
      </c>
      <c r="D186" t="str">
        <f>IF(_xlfn.XLOOKUP(Table1[[#This Row],[Room Name]],'Hotel Booking'!H:H,'Hotel Booking'!E:E)=0,"",_xlfn.XLOOKUP(Table1[[#This Row],[Room Name]],'Hotel Booking'!H:H,'Hotel Booking'!E:E))</f>
        <v>Double</v>
      </c>
      <c r="E186">
        <f>IF(_xlfn.XLOOKUP(Table1[[#This Row],[Room Name]],'Hotel Booking'!H:H,'Hotel Booking'!G:G)=0,"",_xlfn.XLOOKUP(Table1[[#This Row],[Room Name]],'Hotel Booking'!H:H,'Hotel Booking'!G:G))</f>
        <v>2</v>
      </c>
      <c r="F186">
        <f>COUNTIFS(C:C,Table1[[#This Row],[Room Name]])</f>
        <v>2</v>
      </c>
      <c r="G186" s="2" t="s">
        <v>636</v>
      </c>
      <c r="H186" s="3" t="s">
        <v>637</v>
      </c>
    </row>
    <row r="187" spans="1:8" ht="16" x14ac:dyDescent="0.2">
      <c r="A187" t="s">
        <v>369</v>
      </c>
      <c r="B187" t="s">
        <v>9</v>
      </c>
      <c r="C187" t="s">
        <v>517</v>
      </c>
      <c r="D187" t="str">
        <f>IF(_xlfn.XLOOKUP(Table1[[#This Row],[Room Name]],'Hotel Booking'!H:H,'Hotel Booking'!E:E)=0,"",_xlfn.XLOOKUP(Table1[[#This Row],[Room Name]],'Hotel Booking'!H:H,'Hotel Booking'!E:E))</f>
        <v>Double</v>
      </c>
      <c r="E187">
        <f>IF(_xlfn.XLOOKUP(Table1[[#This Row],[Room Name]],'Hotel Booking'!H:H,'Hotel Booking'!G:G)=0,"",_xlfn.XLOOKUP(Table1[[#This Row],[Room Name]],'Hotel Booking'!H:H,'Hotel Booking'!G:G))</f>
        <v>2</v>
      </c>
      <c r="F187">
        <f>COUNTIFS(C:C,Table1[[#This Row],[Room Name]])</f>
        <v>2</v>
      </c>
      <c r="G187" s="2" t="s">
        <v>636</v>
      </c>
      <c r="H187" s="3" t="s">
        <v>637</v>
      </c>
    </row>
    <row r="188" spans="1:8" ht="15" customHeight="1" x14ac:dyDescent="0.2">
      <c r="A188" t="s">
        <v>270</v>
      </c>
      <c r="B188" t="s">
        <v>9</v>
      </c>
      <c r="C188" t="s">
        <v>517</v>
      </c>
      <c r="D188" t="str">
        <f>IF(_xlfn.XLOOKUP(Table1[[#This Row],[Room Name]],'Hotel Booking'!H:H,'Hotel Booking'!E:E)=0,"",_xlfn.XLOOKUP(Table1[[#This Row],[Room Name]],'Hotel Booking'!H:H,'Hotel Booking'!E:E))</f>
        <v>Double</v>
      </c>
      <c r="E188">
        <f>IF(_xlfn.XLOOKUP(Table1[[#This Row],[Room Name]],'Hotel Booking'!H:H,'Hotel Booking'!G:G)=0,"",_xlfn.XLOOKUP(Table1[[#This Row],[Room Name]],'Hotel Booking'!H:H,'Hotel Booking'!G:G))</f>
        <v>2</v>
      </c>
      <c r="F188">
        <f>COUNTIFS(C:C,Table1[[#This Row],[Room Name]])</f>
        <v>2</v>
      </c>
      <c r="G188" s="2" t="s">
        <v>636</v>
      </c>
      <c r="H188" s="3" t="s">
        <v>637</v>
      </c>
    </row>
    <row r="189" spans="1:8" ht="16" x14ac:dyDescent="0.2">
      <c r="A189" t="s">
        <v>54</v>
      </c>
      <c r="B189" t="s">
        <v>9</v>
      </c>
      <c r="C189" t="s">
        <v>428</v>
      </c>
      <c r="D189" t="str">
        <f>IF(_xlfn.XLOOKUP(Table1[[#This Row],[Room Name]],'Hotel Booking'!H:H,'Hotel Booking'!E:E)=0,"",_xlfn.XLOOKUP(Table1[[#This Row],[Room Name]],'Hotel Booking'!H:H,'Hotel Booking'!E:E))</f>
        <v>Double</v>
      </c>
      <c r="E189">
        <f>IF(_xlfn.XLOOKUP(Table1[[#This Row],[Room Name]],'Hotel Booking'!H:H,'Hotel Booking'!G:G)=0,"",_xlfn.XLOOKUP(Table1[[#This Row],[Room Name]],'Hotel Booking'!H:H,'Hotel Booking'!G:G))</f>
        <v>2</v>
      </c>
      <c r="F189">
        <f>COUNTIFS(C:C,Table1[[#This Row],[Room Name]])</f>
        <v>2</v>
      </c>
      <c r="G189" s="2" t="s">
        <v>636</v>
      </c>
      <c r="H189" s="3" t="s">
        <v>637</v>
      </c>
    </row>
    <row r="190" spans="1:8" ht="16" x14ac:dyDescent="0.2">
      <c r="A190" t="s">
        <v>55</v>
      </c>
      <c r="B190" t="s">
        <v>9</v>
      </c>
      <c r="C190" t="s">
        <v>428</v>
      </c>
      <c r="D190" t="str">
        <f>IF(_xlfn.XLOOKUP(Table1[[#This Row],[Room Name]],'Hotel Booking'!H:H,'Hotel Booking'!E:E)=0,"",_xlfn.XLOOKUP(Table1[[#This Row],[Room Name]],'Hotel Booking'!H:H,'Hotel Booking'!E:E))</f>
        <v>Double</v>
      </c>
      <c r="E190">
        <f>IF(_xlfn.XLOOKUP(Table1[[#This Row],[Room Name]],'Hotel Booking'!H:H,'Hotel Booking'!G:G)=0,"",_xlfn.XLOOKUP(Table1[[#This Row],[Room Name]],'Hotel Booking'!H:H,'Hotel Booking'!G:G))</f>
        <v>2</v>
      </c>
      <c r="F190">
        <f>COUNTIFS(C:C,Table1[[#This Row],[Room Name]])</f>
        <v>2</v>
      </c>
      <c r="G190" s="2" t="s">
        <v>636</v>
      </c>
      <c r="H190" s="3" t="s">
        <v>637</v>
      </c>
    </row>
    <row r="191" spans="1:8" ht="16" x14ac:dyDescent="0.2">
      <c r="A191" t="s">
        <v>177</v>
      </c>
      <c r="B191" t="s">
        <v>9</v>
      </c>
      <c r="C191" t="s">
        <v>518</v>
      </c>
      <c r="D191" t="str">
        <f>IF(_xlfn.XLOOKUP(Table1[[#This Row],[Room Name]],'Hotel Booking'!H:H,'Hotel Booking'!E:E)=0,"",_xlfn.XLOOKUP(Table1[[#This Row],[Room Name]],'Hotel Booking'!H:H,'Hotel Booking'!E:E))</f>
        <v>Double</v>
      </c>
      <c r="E191">
        <f>IF(_xlfn.XLOOKUP(Table1[[#This Row],[Room Name]],'Hotel Booking'!H:H,'Hotel Booking'!G:G)=0,"",_xlfn.XLOOKUP(Table1[[#This Row],[Room Name]],'Hotel Booking'!H:H,'Hotel Booking'!G:G))</f>
        <v>2</v>
      </c>
      <c r="F191">
        <f>COUNTIFS(C:C,Table1[[#This Row],[Room Name]])</f>
        <v>1</v>
      </c>
      <c r="G191" s="2" t="s">
        <v>636</v>
      </c>
      <c r="H191" s="3" t="s">
        <v>637</v>
      </c>
    </row>
    <row r="192" spans="1:8" ht="16" x14ac:dyDescent="0.2">
      <c r="A192" s="5" t="s">
        <v>407</v>
      </c>
      <c r="B192" t="s">
        <v>22</v>
      </c>
      <c r="C192" t="s">
        <v>627</v>
      </c>
      <c r="D192" t="str">
        <f>IF(_xlfn.XLOOKUP(Table1[[#This Row],[Room Name]],'Hotel Booking'!H:H,'Hotel Booking'!E:E)=0,"",_xlfn.XLOOKUP(Table1[[#This Row],[Room Name]],'Hotel Booking'!H:H,'Hotel Booking'!E:E))</f>
        <v>Single</v>
      </c>
      <c r="E192">
        <f>IF(_xlfn.XLOOKUP(Table1[[#This Row],[Room Name]],'Hotel Booking'!H:H,'Hotel Booking'!G:G)=0,"",_xlfn.XLOOKUP(Table1[[#This Row],[Room Name]],'Hotel Booking'!H:H,'Hotel Booking'!G:G))</f>
        <v>1</v>
      </c>
      <c r="F192">
        <f>COUNTIFS(C:C,Table1[[#This Row],[Room Name]])</f>
        <v>1</v>
      </c>
      <c r="G192" s="2" t="s">
        <v>636</v>
      </c>
      <c r="H192" s="3" t="s">
        <v>637</v>
      </c>
    </row>
    <row r="193" spans="1:8" ht="15" customHeight="1" x14ac:dyDescent="0.2">
      <c r="A193" t="s">
        <v>605</v>
      </c>
      <c r="B193" t="s">
        <v>22</v>
      </c>
      <c r="C193" t="s">
        <v>628</v>
      </c>
      <c r="D193" t="str">
        <f>IF(_xlfn.XLOOKUP(Table1[[#This Row],[Room Name]],'Hotel Booking'!H:H,'Hotel Booking'!E:E)=0,"",_xlfn.XLOOKUP(Table1[[#This Row],[Room Name]],'Hotel Booking'!H:H,'Hotel Booking'!E:E))</f>
        <v>Single</v>
      </c>
      <c r="E193">
        <f>IF(_xlfn.XLOOKUP(Table1[[#This Row],[Room Name]],'Hotel Booking'!H:H,'Hotel Booking'!G:G)=0,"",_xlfn.XLOOKUP(Table1[[#This Row],[Room Name]],'Hotel Booking'!H:H,'Hotel Booking'!G:G))</f>
        <v>1</v>
      </c>
      <c r="F193">
        <f>COUNTIFS(C:C,Table1[[#This Row],[Room Name]])</f>
        <v>1</v>
      </c>
      <c r="G193" s="2" t="s">
        <v>636</v>
      </c>
      <c r="H193" s="3" t="s">
        <v>637</v>
      </c>
    </row>
    <row r="194" spans="1:8" ht="16" x14ac:dyDescent="0.2">
      <c r="A194" s="5" t="s">
        <v>621</v>
      </c>
      <c r="B194" t="s">
        <v>9</v>
      </c>
      <c r="C194" t="s">
        <v>629</v>
      </c>
      <c r="D194" t="str">
        <f>IF(_xlfn.XLOOKUP(Table1[[#This Row],[Room Name]],'Hotel Booking'!H:H,'Hotel Booking'!E:E)=0,"",_xlfn.XLOOKUP(Table1[[#This Row],[Room Name]],'Hotel Booking'!H:H,'Hotel Booking'!E:E))</f>
        <v>Single</v>
      </c>
      <c r="E194">
        <f>IF(_xlfn.XLOOKUP(Table1[[#This Row],[Room Name]],'Hotel Booking'!H:H,'Hotel Booking'!G:G)=0,"",_xlfn.XLOOKUP(Table1[[#This Row],[Room Name]],'Hotel Booking'!H:H,'Hotel Booking'!G:G))</f>
        <v>1</v>
      </c>
      <c r="F194">
        <f>COUNTIFS(C:C,Table1[[#This Row],[Room Name]])</f>
        <v>1</v>
      </c>
      <c r="G194" s="2" t="s">
        <v>636</v>
      </c>
      <c r="H194" s="3" t="s">
        <v>637</v>
      </c>
    </row>
    <row r="195" spans="1:8" ht="16" x14ac:dyDescent="0.2">
      <c r="A195" t="s">
        <v>622</v>
      </c>
      <c r="B195" t="s">
        <v>9</v>
      </c>
      <c r="C195" t="s">
        <v>630</v>
      </c>
      <c r="D195" t="str">
        <f>IF(_xlfn.XLOOKUP(Table1[[#This Row],[Room Name]],'Hotel Booking'!H:H,'Hotel Booking'!E:E)=0,"",_xlfn.XLOOKUP(Table1[[#This Row],[Room Name]],'Hotel Booking'!H:H,'Hotel Booking'!E:E))</f>
        <v>Single</v>
      </c>
      <c r="E195">
        <f>IF(_xlfn.XLOOKUP(Table1[[#This Row],[Room Name]],'Hotel Booking'!H:H,'Hotel Booking'!G:G)=0,"",_xlfn.XLOOKUP(Table1[[#This Row],[Room Name]],'Hotel Booking'!H:H,'Hotel Booking'!G:G))</f>
        <v>1</v>
      </c>
      <c r="F195">
        <f>COUNTIFS(C:C,Table1[[#This Row],[Room Name]])</f>
        <v>1</v>
      </c>
      <c r="G195" s="2" t="s">
        <v>636</v>
      </c>
      <c r="H195" s="3" t="s">
        <v>637</v>
      </c>
    </row>
    <row r="196" spans="1:8" ht="16" x14ac:dyDescent="0.2">
      <c r="A196" s="5" t="s">
        <v>623</v>
      </c>
      <c r="B196" t="s">
        <v>9</v>
      </c>
      <c r="C196" t="s">
        <v>631</v>
      </c>
      <c r="D196" t="str">
        <f>IF(_xlfn.XLOOKUP(Table1[[#This Row],[Room Name]],'Hotel Booking'!H:H,'Hotel Booking'!E:E)=0,"",_xlfn.XLOOKUP(Table1[[#This Row],[Room Name]],'Hotel Booking'!H:H,'Hotel Booking'!E:E))</f>
        <v>Single</v>
      </c>
      <c r="E196">
        <f>IF(_xlfn.XLOOKUP(Table1[[#This Row],[Room Name]],'Hotel Booking'!H:H,'Hotel Booking'!G:G)=0,"",_xlfn.XLOOKUP(Table1[[#This Row],[Room Name]],'Hotel Booking'!H:H,'Hotel Booking'!G:G))</f>
        <v>1</v>
      </c>
      <c r="F196">
        <f>COUNTIFS(C:C,Table1[[#This Row],[Room Name]])</f>
        <v>1</v>
      </c>
      <c r="G196" s="2" t="s">
        <v>636</v>
      </c>
      <c r="H196" s="3" t="s">
        <v>637</v>
      </c>
    </row>
    <row r="197" spans="1:8" ht="15" customHeight="1" x14ac:dyDescent="0.2">
      <c r="A197" t="s">
        <v>624</v>
      </c>
      <c r="B197" t="s">
        <v>9</v>
      </c>
      <c r="C197" t="s">
        <v>632</v>
      </c>
      <c r="D197" t="str">
        <f>IF(_xlfn.XLOOKUP(Table1[[#This Row],[Room Name]],'Hotel Booking'!H:H,'Hotel Booking'!E:E)=0,"",_xlfn.XLOOKUP(Table1[[#This Row],[Room Name]],'Hotel Booking'!H:H,'Hotel Booking'!E:E))</f>
        <v>Single</v>
      </c>
      <c r="E197">
        <f>IF(_xlfn.XLOOKUP(Table1[[#This Row],[Room Name]],'Hotel Booking'!H:H,'Hotel Booking'!G:G)=0,"",_xlfn.XLOOKUP(Table1[[#This Row],[Room Name]],'Hotel Booking'!H:H,'Hotel Booking'!G:G))</f>
        <v>1</v>
      </c>
      <c r="F197">
        <f>COUNTIFS(C:C,Table1[[#This Row],[Room Name]])</f>
        <v>1</v>
      </c>
      <c r="G197" s="2" t="s">
        <v>636</v>
      </c>
      <c r="H197" s="3" t="s">
        <v>637</v>
      </c>
    </row>
    <row r="198" spans="1:8" ht="16" x14ac:dyDescent="0.2">
      <c r="A198" t="s">
        <v>625</v>
      </c>
      <c r="B198" t="s">
        <v>30</v>
      </c>
      <c r="C198" t="s">
        <v>633</v>
      </c>
      <c r="D198" t="str">
        <f>IF(_xlfn.XLOOKUP(Table1[[#This Row],[Room Name]],'Hotel Booking'!H:H,'Hotel Booking'!E:E)=0,"",_xlfn.XLOOKUP(Table1[[#This Row],[Room Name]],'Hotel Booking'!H:H,'Hotel Booking'!E:E))</f>
        <v>Single</v>
      </c>
      <c r="E198">
        <f>IF(_xlfn.XLOOKUP(Table1[[#This Row],[Room Name]],'Hotel Booking'!H:H,'Hotel Booking'!G:G)=0,"",_xlfn.XLOOKUP(Table1[[#This Row],[Room Name]],'Hotel Booking'!H:H,'Hotel Booking'!G:G))</f>
        <v>1</v>
      </c>
      <c r="F198">
        <f>COUNTIFS(C:C,Table1[[#This Row],[Room Name]])</f>
        <v>1</v>
      </c>
      <c r="G198" s="2" t="s">
        <v>636</v>
      </c>
      <c r="H198" s="3" t="s">
        <v>637</v>
      </c>
    </row>
    <row r="199" spans="1:8" ht="16" x14ac:dyDescent="0.2">
      <c r="A199" t="s">
        <v>626</v>
      </c>
      <c r="B199" t="s">
        <v>6</v>
      </c>
      <c r="C199" t="s">
        <v>634</v>
      </c>
      <c r="D199" t="str">
        <f>IF(_xlfn.XLOOKUP(Table1[[#This Row],[Room Name]],'Hotel Booking'!H:H,'Hotel Booking'!E:E)=0,"",_xlfn.XLOOKUP(Table1[[#This Row],[Room Name]],'Hotel Booking'!H:H,'Hotel Booking'!E:E))</f>
        <v>Single</v>
      </c>
      <c r="E199">
        <f>IF(_xlfn.XLOOKUP(Table1[[#This Row],[Room Name]],'Hotel Booking'!H:H,'Hotel Booking'!G:G)=0,"",_xlfn.XLOOKUP(Table1[[#This Row],[Room Name]],'Hotel Booking'!H:H,'Hotel Booking'!G:G))</f>
        <v>1</v>
      </c>
      <c r="F199">
        <f>COUNTIFS(C:C,Table1[[#This Row],[Room Name]])</f>
        <v>1</v>
      </c>
      <c r="G199" s="2" t="s">
        <v>636</v>
      </c>
      <c r="H199" s="3" t="s">
        <v>637</v>
      </c>
    </row>
    <row r="200" spans="1:8" ht="16" x14ac:dyDescent="0.2">
      <c r="A200" t="s">
        <v>105</v>
      </c>
      <c r="B200" t="s">
        <v>9</v>
      </c>
      <c r="C200" t="s">
        <v>450</v>
      </c>
      <c r="D200" t="str">
        <f>IF(_xlfn.XLOOKUP(Table1[[#This Row],[Room Name]],'Hotel Booking'!H:H,'Hotel Booking'!E:E)=0,"",_xlfn.XLOOKUP(Table1[[#This Row],[Room Name]],'Hotel Booking'!H:H,'Hotel Booking'!E:E))</f>
        <v>Double</v>
      </c>
      <c r="E200">
        <f>IF(_xlfn.XLOOKUP(Table1[[#This Row],[Room Name]],'Hotel Booking'!H:H,'Hotel Booking'!G:G)=0,"",_xlfn.XLOOKUP(Table1[[#This Row],[Room Name]],'Hotel Booking'!H:H,'Hotel Booking'!G:G))</f>
        <v>2</v>
      </c>
      <c r="F200">
        <f>COUNTIFS(C:C,Table1[[#This Row],[Room Name]])</f>
        <v>2</v>
      </c>
      <c r="G200" s="2" t="s">
        <v>636</v>
      </c>
      <c r="H200" s="3" t="s">
        <v>637</v>
      </c>
    </row>
    <row r="201" spans="1:8" ht="16" x14ac:dyDescent="0.2">
      <c r="A201" t="s">
        <v>104</v>
      </c>
      <c r="B201" t="s">
        <v>9</v>
      </c>
      <c r="C201" t="s">
        <v>450</v>
      </c>
      <c r="D201" t="str">
        <f>IF(_xlfn.XLOOKUP(Table1[[#This Row],[Room Name]],'Hotel Booking'!H:H,'Hotel Booking'!E:E)=0,"",_xlfn.XLOOKUP(Table1[[#This Row],[Room Name]],'Hotel Booking'!H:H,'Hotel Booking'!E:E))</f>
        <v>Double</v>
      </c>
      <c r="E201">
        <f>IF(_xlfn.XLOOKUP(Table1[[#This Row],[Room Name]],'Hotel Booking'!H:H,'Hotel Booking'!G:G)=0,"",_xlfn.XLOOKUP(Table1[[#This Row],[Room Name]],'Hotel Booking'!H:H,'Hotel Booking'!G:G))</f>
        <v>2</v>
      </c>
      <c r="F201">
        <f>COUNTIFS(C:C,Table1[[#This Row],[Room Name]])</f>
        <v>2</v>
      </c>
      <c r="G201" s="2" t="s">
        <v>636</v>
      </c>
      <c r="H201" s="3" t="s">
        <v>637</v>
      </c>
    </row>
    <row r="202" spans="1:8" ht="16" x14ac:dyDescent="0.2">
      <c r="A202" t="s">
        <v>142</v>
      </c>
      <c r="B202" t="s">
        <v>9</v>
      </c>
      <c r="C202" t="s">
        <v>451</v>
      </c>
      <c r="D202" t="str">
        <f>IF(_xlfn.XLOOKUP(Table1[[#This Row],[Room Name]],'Hotel Booking'!H:H,'Hotel Booking'!E:E)=0,"",_xlfn.XLOOKUP(Table1[[#This Row],[Room Name]],'Hotel Booking'!H:H,'Hotel Booking'!E:E))</f>
        <v>Double</v>
      </c>
      <c r="E202">
        <f>IF(_xlfn.XLOOKUP(Table1[[#This Row],[Room Name]],'Hotel Booking'!H:H,'Hotel Booking'!G:G)=0,"",_xlfn.XLOOKUP(Table1[[#This Row],[Room Name]],'Hotel Booking'!H:H,'Hotel Booking'!G:G))</f>
        <v>2</v>
      </c>
      <c r="F202">
        <f>COUNTIFS(C:C,Table1[[#This Row],[Room Name]])</f>
        <v>2</v>
      </c>
      <c r="G202" s="2" t="s">
        <v>636</v>
      </c>
      <c r="H202" s="3" t="s">
        <v>637</v>
      </c>
    </row>
    <row r="203" spans="1:8" ht="16" x14ac:dyDescent="0.2">
      <c r="A203" t="s">
        <v>143</v>
      </c>
      <c r="B203" t="s">
        <v>9</v>
      </c>
      <c r="C203" t="s">
        <v>451</v>
      </c>
      <c r="D203" t="str">
        <f>IF(_xlfn.XLOOKUP(Table1[[#This Row],[Room Name]],'Hotel Booking'!H:H,'Hotel Booking'!E:E)=0,"",_xlfn.XLOOKUP(Table1[[#This Row],[Room Name]],'Hotel Booking'!H:H,'Hotel Booking'!E:E))</f>
        <v>Double</v>
      </c>
      <c r="E203">
        <f>IF(_xlfn.XLOOKUP(Table1[[#This Row],[Room Name]],'Hotel Booking'!H:H,'Hotel Booking'!G:G)=0,"",_xlfn.XLOOKUP(Table1[[#This Row],[Room Name]],'Hotel Booking'!H:H,'Hotel Booking'!G:G))</f>
        <v>2</v>
      </c>
      <c r="F203">
        <f>COUNTIFS(C:C,Table1[[#This Row],[Room Name]])</f>
        <v>2</v>
      </c>
      <c r="G203" s="2" t="s">
        <v>636</v>
      </c>
      <c r="H203" s="3" t="s">
        <v>637</v>
      </c>
    </row>
    <row r="204" spans="1:8" ht="16" x14ac:dyDescent="0.2">
      <c r="A204" t="s">
        <v>176</v>
      </c>
      <c r="B204" t="s">
        <v>9</v>
      </c>
      <c r="C204" t="s">
        <v>449</v>
      </c>
      <c r="D204" t="str">
        <f>IF(_xlfn.XLOOKUP(Table1[[#This Row],[Room Name]],'Hotel Booking'!H:H,'Hotel Booking'!E:E)=0,"",_xlfn.XLOOKUP(Table1[[#This Row],[Room Name]],'Hotel Booking'!H:H,'Hotel Booking'!E:E))</f>
        <v>Double</v>
      </c>
      <c r="E204">
        <f>IF(_xlfn.XLOOKUP(Table1[[#This Row],[Room Name]],'Hotel Booking'!H:H,'Hotel Booking'!G:G)=0,"",_xlfn.XLOOKUP(Table1[[#This Row],[Room Name]],'Hotel Booking'!H:H,'Hotel Booking'!G:G))</f>
        <v>2</v>
      </c>
      <c r="F204">
        <f>COUNTIFS(C:C,Table1[[#This Row],[Room Name]])</f>
        <v>2</v>
      </c>
      <c r="G204" s="2" t="s">
        <v>636</v>
      </c>
      <c r="H204" s="3" t="s">
        <v>637</v>
      </c>
    </row>
    <row r="205" spans="1:8" ht="16" x14ac:dyDescent="0.2">
      <c r="A205" t="s">
        <v>174</v>
      </c>
      <c r="B205" t="s">
        <v>9</v>
      </c>
      <c r="C205" t="s">
        <v>449</v>
      </c>
      <c r="D205" t="str">
        <f>IF(_xlfn.XLOOKUP(Table1[[#This Row],[Room Name]],'Hotel Booking'!H:H,'Hotel Booking'!E:E)=0,"",_xlfn.XLOOKUP(Table1[[#This Row],[Room Name]],'Hotel Booking'!H:H,'Hotel Booking'!E:E))</f>
        <v>Double</v>
      </c>
      <c r="E205">
        <f>IF(_xlfn.XLOOKUP(Table1[[#This Row],[Room Name]],'Hotel Booking'!H:H,'Hotel Booking'!G:G)=0,"",_xlfn.XLOOKUP(Table1[[#This Row],[Room Name]],'Hotel Booking'!H:H,'Hotel Booking'!G:G))</f>
        <v>2</v>
      </c>
      <c r="F205">
        <f>COUNTIFS(C:C,Table1[[#This Row],[Room Name]])</f>
        <v>2</v>
      </c>
      <c r="G205" s="2" t="s">
        <v>636</v>
      </c>
      <c r="H205" s="3" t="s">
        <v>637</v>
      </c>
    </row>
    <row r="206" spans="1:8" ht="16" x14ac:dyDescent="0.2">
      <c r="A206" t="s">
        <v>179</v>
      </c>
      <c r="B206" t="s">
        <v>9</v>
      </c>
      <c r="C206" t="s">
        <v>452</v>
      </c>
      <c r="D206" t="str">
        <f>IF(_xlfn.XLOOKUP(Table1[[#This Row],[Room Name]],'Hotel Booking'!H:H,'Hotel Booking'!E:E)=0,"",_xlfn.XLOOKUP(Table1[[#This Row],[Room Name]],'Hotel Booking'!H:H,'Hotel Booking'!E:E))</f>
        <v>Double</v>
      </c>
      <c r="E206">
        <f>IF(_xlfn.XLOOKUP(Table1[[#This Row],[Room Name]],'Hotel Booking'!H:H,'Hotel Booking'!G:G)=0,"",_xlfn.XLOOKUP(Table1[[#This Row],[Room Name]],'Hotel Booking'!H:H,'Hotel Booking'!G:G))</f>
        <v>2</v>
      </c>
      <c r="F206">
        <f>COUNTIFS(C:C,Table1[[#This Row],[Room Name]])</f>
        <v>2</v>
      </c>
      <c r="G206" s="2" t="s">
        <v>636</v>
      </c>
      <c r="H206" s="3" t="s">
        <v>637</v>
      </c>
    </row>
    <row r="207" spans="1:8" ht="16" x14ac:dyDescent="0.2">
      <c r="A207" s="4" t="s">
        <v>180</v>
      </c>
      <c r="B207" t="s">
        <v>9</v>
      </c>
      <c r="C207" t="s">
        <v>452</v>
      </c>
      <c r="D207" t="str">
        <f>IF(_xlfn.XLOOKUP(Table1[[#This Row],[Room Name]],'Hotel Booking'!H:H,'Hotel Booking'!E:E)=0,"",_xlfn.XLOOKUP(Table1[[#This Row],[Room Name]],'Hotel Booking'!H:H,'Hotel Booking'!E:E))</f>
        <v>Double</v>
      </c>
      <c r="E207">
        <f>IF(_xlfn.XLOOKUP(Table1[[#This Row],[Room Name]],'Hotel Booking'!H:H,'Hotel Booking'!G:G)=0,"",_xlfn.XLOOKUP(Table1[[#This Row],[Room Name]],'Hotel Booking'!H:H,'Hotel Booking'!G:G))</f>
        <v>2</v>
      </c>
      <c r="F207">
        <f>COUNTIFS(C:C,Table1[[#This Row],[Room Name]])</f>
        <v>2</v>
      </c>
      <c r="G207" s="2" t="s">
        <v>636</v>
      </c>
      <c r="H207" s="3" t="s">
        <v>637</v>
      </c>
    </row>
    <row r="208" spans="1:8" ht="16" x14ac:dyDescent="0.2">
      <c r="A208" s="4" t="s">
        <v>236</v>
      </c>
      <c r="B208" t="s">
        <v>9</v>
      </c>
      <c r="C208" t="s">
        <v>453</v>
      </c>
      <c r="D208" t="str">
        <f>IF(_xlfn.XLOOKUP(Table1[[#This Row],[Room Name]],'Hotel Booking'!H:H,'Hotel Booking'!E:E)=0,"",_xlfn.XLOOKUP(Table1[[#This Row],[Room Name]],'Hotel Booking'!H:H,'Hotel Booking'!E:E))</f>
        <v>Double</v>
      </c>
      <c r="E208">
        <f>IF(_xlfn.XLOOKUP(Table1[[#This Row],[Room Name]],'Hotel Booking'!H:H,'Hotel Booking'!G:G)=0,"",_xlfn.XLOOKUP(Table1[[#This Row],[Room Name]],'Hotel Booking'!H:H,'Hotel Booking'!G:G))</f>
        <v>2</v>
      </c>
      <c r="F208">
        <f>COUNTIFS(C:C,Table1[[#This Row],[Room Name]])</f>
        <v>2</v>
      </c>
      <c r="G208" s="2" t="s">
        <v>636</v>
      </c>
      <c r="H208" s="3" t="s">
        <v>637</v>
      </c>
    </row>
    <row r="209" spans="1:8" ht="16" x14ac:dyDescent="0.2">
      <c r="A209" s="4" t="s">
        <v>332</v>
      </c>
      <c r="B209" t="s">
        <v>9</v>
      </c>
      <c r="C209" t="s">
        <v>453</v>
      </c>
      <c r="D209" t="str">
        <f>IF(_xlfn.XLOOKUP(Table1[[#This Row],[Room Name]],'Hotel Booking'!H:H,'Hotel Booking'!E:E)=0,"",_xlfn.XLOOKUP(Table1[[#This Row],[Room Name]],'Hotel Booking'!H:H,'Hotel Booking'!E:E))</f>
        <v>Double</v>
      </c>
      <c r="E209">
        <f>IF(_xlfn.XLOOKUP(Table1[[#This Row],[Room Name]],'Hotel Booking'!H:H,'Hotel Booking'!G:G)=0,"",_xlfn.XLOOKUP(Table1[[#This Row],[Room Name]],'Hotel Booking'!H:H,'Hotel Booking'!G:G))</f>
        <v>2</v>
      </c>
      <c r="F209">
        <f>COUNTIFS(C:C,Table1[[#This Row],[Room Name]])</f>
        <v>2</v>
      </c>
      <c r="G209" s="2" t="s">
        <v>636</v>
      </c>
      <c r="H209" s="3" t="s">
        <v>637</v>
      </c>
    </row>
    <row r="210" spans="1:8" ht="16" x14ac:dyDescent="0.2">
      <c r="A210" s="4" t="s">
        <v>258</v>
      </c>
      <c r="B210" t="s">
        <v>9</v>
      </c>
      <c r="C210" t="s">
        <v>454</v>
      </c>
      <c r="D210" t="str">
        <f>IF(_xlfn.XLOOKUP(Table1[[#This Row],[Room Name]],'Hotel Booking'!H:H,'Hotel Booking'!E:E)=0,"",_xlfn.XLOOKUP(Table1[[#This Row],[Room Name]],'Hotel Booking'!H:H,'Hotel Booking'!E:E))</f>
        <v>Double</v>
      </c>
      <c r="E210">
        <f>IF(_xlfn.XLOOKUP(Table1[[#This Row],[Room Name]],'Hotel Booking'!H:H,'Hotel Booking'!G:G)=0,"",_xlfn.XLOOKUP(Table1[[#This Row],[Room Name]],'Hotel Booking'!H:H,'Hotel Booking'!G:G))</f>
        <v>2</v>
      </c>
      <c r="F210">
        <f>COUNTIFS(C:C,Table1[[#This Row],[Room Name]])</f>
        <v>2</v>
      </c>
      <c r="G210" s="2" t="s">
        <v>636</v>
      </c>
      <c r="H210" s="3" t="s">
        <v>637</v>
      </c>
    </row>
    <row r="211" spans="1:8" ht="20" customHeight="1" x14ac:dyDescent="0.2">
      <c r="A211" s="4" t="s">
        <v>614</v>
      </c>
      <c r="B211" t="s">
        <v>9</v>
      </c>
      <c r="C211" t="s">
        <v>454</v>
      </c>
      <c r="D211" t="str">
        <f>IF(_xlfn.XLOOKUP(Table1[[#This Row],[Room Name]],'Hotel Booking'!H:H,'Hotel Booking'!E:E)=0,"",_xlfn.XLOOKUP(Table1[[#This Row],[Room Name]],'Hotel Booking'!H:H,'Hotel Booking'!E:E))</f>
        <v>Double</v>
      </c>
      <c r="E211">
        <f>IF(_xlfn.XLOOKUP(Table1[[#This Row],[Room Name]],'Hotel Booking'!H:H,'Hotel Booking'!G:G)=0,"",_xlfn.XLOOKUP(Table1[[#This Row],[Room Name]],'Hotel Booking'!H:H,'Hotel Booking'!G:G))</f>
        <v>2</v>
      </c>
      <c r="F211">
        <f>COUNTIFS(C:C,Table1[[#This Row],[Room Name]])</f>
        <v>2</v>
      </c>
      <c r="G211" s="2" t="s">
        <v>636</v>
      </c>
      <c r="H211" s="3" t="s">
        <v>637</v>
      </c>
    </row>
    <row r="212" spans="1:8" ht="16" x14ac:dyDescent="0.2">
      <c r="A212" s="4" t="s">
        <v>289</v>
      </c>
      <c r="B212" t="s">
        <v>9</v>
      </c>
      <c r="C212" t="s">
        <v>455</v>
      </c>
      <c r="D212" t="str">
        <f>IF(_xlfn.XLOOKUP(Table1[[#This Row],[Room Name]],'Hotel Booking'!H:H,'Hotel Booking'!E:E)=0,"",_xlfn.XLOOKUP(Table1[[#This Row],[Room Name]],'Hotel Booking'!H:H,'Hotel Booking'!E:E))</f>
        <v>Double</v>
      </c>
      <c r="E212">
        <f>IF(_xlfn.XLOOKUP(Table1[[#This Row],[Room Name]],'Hotel Booking'!H:H,'Hotel Booking'!G:G)=0,"",_xlfn.XLOOKUP(Table1[[#This Row],[Room Name]],'Hotel Booking'!H:H,'Hotel Booking'!G:G))</f>
        <v>2</v>
      </c>
      <c r="F212">
        <f>COUNTIFS(C:C,Table1[[#This Row],[Room Name]])</f>
        <v>2</v>
      </c>
      <c r="G212" s="2" t="s">
        <v>636</v>
      </c>
      <c r="H212" s="3" t="s">
        <v>637</v>
      </c>
    </row>
    <row r="213" spans="1:8" ht="15" customHeight="1" x14ac:dyDescent="0.2">
      <c r="A213" t="s">
        <v>288</v>
      </c>
      <c r="B213" t="s">
        <v>9</v>
      </c>
      <c r="C213" t="s">
        <v>455</v>
      </c>
      <c r="D213" t="str">
        <f>IF(_xlfn.XLOOKUP(Table1[[#This Row],[Room Name]],'Hotel Booking'!H:H,'Hotel Booking'!E:E)=0,"",_xlfn.XLOOKUP(Table1[[#This Row],[Room Name]],'Hotel Booking'!H:H,'Hotel Booking'!E:E))</f>
        <v>Double</v>
      </c>
      <c r="E213">
        <f>IF(_xlfn.XLOOKUP(Table1[[#This Row],[Room Name]],'Hotel Booking'!H:H,'Hotel Booking'!G:G)=0,"",_xlfn.XLOOKUP(Table1[[#This Row],[Room Name]],'Hotel Booking'!H:H,'Hotel Booking'!G:G))</f>
        <v>2</v>
      </c>
      <c r="F213">
        <f>COUNTIFS(C:C,Table1[[#This Row],[Room Name]])</f>
        <v>2</v>
      </c>
      <c r="G213" s="2" t="s">
        <v>636</v>
      </c>
      <c r="H213" s="3" t="s">
        <v>637</v>
      </c>
    </row>
    <row r="214" spans="1:8" ht="16" x14ac:dyDescent="0.2">
      <c r="A214" t="s">
        <v>223</v>
      </c>
      <c r="B214" t="s">
        <v>11</v>
      </c>
      <c r="C214" t="s">
        <v>429</v>
      </c>
      <c r="D214" t="str">
        <f>IF(_xlfn.XLOOKUP(Table1[[#This Row],[Room Name]],'Hotel Booking'!H:H,'Hotel Booking'!E:E)=0,"",_xlfn.XLOOKUP(Table1[[#This Row],[Room Name]],'Hotel Booking'!H:H,'Hotel Booking'!E:E))</f>
        <v>Single</v>
      </c>
      <c r="E214">
        <f>IF(_xlfn.XLOOKUP(Table1[[#This Row],[Room Name]],'Hotel Booking'!H:H,'Hotel Booking'!G:G)=0,"",_xlfn.XLOOKUP(Table1[[#This Row],[Room Name]],'Hotel Booking'!H:H,'Hotel Booking'!G:G))</f>
        <v>1</v>
      </c>
      <c r="F214">
        <f>COUNTIFS(C:C,Table1[[#This Row],[Room Name]])</f>
        <v>1</v>
      </c>
      <c r="G214" s="2" t="s">
        <v>638</v>
      </c>
      <c r="H214" s="6" t="s">
        <v>639</v>
      </c>
    </row>
    <row r="215" spans="1:8" ht="16" x14ac:dyDescent="0.2">
      <c r="A215" t="s">
        <v>363</v>
      </c>
      <c r="B215" t="s">
        <v>154</v>
      </c>
      <c r="C215" t="s">
        <v>484</v>
      </c>
      <c r="D215" t="str">
        <f>IF(_xlfn.XLOOKUP(Table1[[#This Row],[Room Name]],'Hotel Booking'!H:H,'Hotel Booking'!E:E)=0,"",_xlfn.XLOOKUP(Table1[[#This Row],[Room Name]],'Hotel Booking'!H:H,'Hotel Booking'!E:E))</f>
        <v>Single</v>
      </c>
      <c r="E215">
        <f>IF(_xlfn.XLOOKUP(Table1[[#This Row],[Room Name]],'Hotel Booking'!H:H,'Hotel Booking'!G:G)=0,"",_xlfn.XLOOKUP(Table1[[#This Row],[Room Name]],'Hotel Booking'!H:H,'Hotel Booking'!G:G))</f>
        <v>1</v>
      </c>
      <c r="F215">
        <f>COUNTIFS(C:C,Table1[[#This Row],[Room Name]])</f>
        <v>1</v>
      </c>
      <c r="G215" s="2" t="s">
        <v>638</v>
      </c>
      <c r="H215" s="6" t="s">
        <v>639</v>
      </c>
    </row>
    <row r="216" spans="1:8" ht="16" x14ac:dyDescent="0.2">
      <c r="A216" t="s">
        <v>153</v>
      </c>
      <c r="B216" t="s">
        <v>154</v>
      </c>
      <c r="C216" t="s">
        <v>17</v>
      </c>
      <c r="D216" t="str">
        <f>IF(_xlfn.XLOOKUP(Table1[[#This Row],[Room Name]],'Hotel Booking'!H:H,'Hotel Booking'!E:E)=0,"",_xlfn.XLOOKUP(Table1[[#This Row],[Room Name]],'Hotel Booking'!H:H,'Hotel Booking'!E:E))</f>
        <v>Double</v>
      </c>
      <c r="E216">
        <f>IF(_xlfn.XLOOKUP(Table1[[#This Row],[Room Name]],'Hotel Booking'!H:H,'Hotel Booking'!G:G)=0,"",_xlfn.XLOOKUP(Table1[[#This Row],[Room Name]],'Hotel Booking'!H:H,'Hotel Booking'!G:G))</f>
        <v>2</v>
      </c>
      <c r="F216">
        <f>COUNTIFS(C:C,Table1[[#This Row],[Room Name]])</f>
        <v>2</v>
      </c>
      <c r="G216" s="2" t="s">
        <v>638</v>
      </c>
      <c r="H216" s="6" t="s">
        <v>639</v>
      </c>
    </row>
    <row r="217" spans="1:8" ht="16" x14ac:dyDescent="0.2">
      <c r="A217" t="s">
        <v>603</v>
      </c>
      <c r="B217" t="s">
        <v>22</v>
      </c>
      <c r="C217" t="s">
        <v>17</v>
      </c>
      <c r="D217" t="str">
        <f>IF(_xlfn.XLOOKUP(Table1[[#This Row],[Room Name]],'Hotel Booking'!H:H,'Hotel Booking'!E:E)=0,"",_xlfn.XLOOKUP(Table1[[#This Row],[Room Name]],'Hotel Booking'!H:H,'Hotel Booking'!E:E))</f>
        <v>Double</v>
      </c>
      <c r="E217">
        <f>IF(_xlfn.XLOOKUP(Table1[[#This Row],[Room Name]],'Hotel Booking'!H:H,'Hotel Booking'!G:G)=0,"",_xlfn.XLOOKUP(Table1[[#This Row],[Room Name]],'Hotel Booking'!H:H,'Hotel Booking'!G:G))</f>
        <v>2</v>
      </c>
      <c r="F217">
        <f>COUNTIFS(C:C,Table1[[#This Row],[Room Name]])</f>
        <v>2</v>
      </c>
      <c r="G217" s="2" t="s">
        <v>638</v>
      </c>
      <c r="H217" s="6" t="s">
        <v>639</v>
      </c>
    </row>
    <row r="218" spans="1:8" ht="16" x14ac:dyDescent="0.2">
      <c r="A218" t="s">
        <v>260</v>
      </c>
      <c r="B218" t="s">
        <v>22</v>
      </c>
      <c r="C218" t="s">
        <v>56</v>
      </c>
      <c r="D218" t="str">
        <f>IF(_xlfn.XLOOKUP(Table1[[#This Row],[Room Name]],'Hotel Booking'!H:H,'Hotel Booking'!E:E)=0,"",_xlfn.XLOOKUP(Table1[[#This Row],[Room Name]],'Hotel Booking'!H:H,'Hotel Booking'!E:E))</f>
        <v>Double</v>
      </c>
      <c r="E218">
        <f>IF(_xlfn.XLOOKUP(Table1[[#This Row],[Room Name]],'Hotel Booking'!H:H,'Hotel Booking'!G:G)=0,"",_xlfn.XLOOKUP(Table1[[#This Row],[Room Name]],'Hotel Booking'!H:H,'Hotel Booking'!G:G))</f>
        <v>2</v>
      </c>
      <c r="F218">
        <f>COUNTIFS(C:C,Table1[[#This Row],[Room Name]])</f>
        <v>2</v>
      </c>
      <c r="G218" s="2" t="s">
        <v>638</v>
      </c>
      <c r="H218" s="6" t="s">
        <v>639</v>
      </c>
    </row>
    <row r="219" spans="1:8" ht="16" x14ac:dyDescent="0.2">
      <c r="A219" t="s">
        <v>375</v>
      </c>
      <c r="B219" t="s">
        <v>22</v>
      </c>
      <c r="C219" t="s">
        <v>56</v>
      </c>
      <c r="D219" t="str">
        <f>IF(_xlfn.XLOOKUP(Table1[[#This Row],[Room Name]],'Hotel Booking'!H:H,'Hotel Booking'!E:E)=0,"",_xlfn.XLOOKUP(Table1[[#This Row],[Room Name]],'Hotel Booking'!H:H,'Hotel Booking'!E:E))</f>
        <v>Double</v>
      </c>
      <c r="E219">
        <f>IF(_xlfn.XLOOKUP(Table1[[#This Row],[Room Name]],'Hotel Booking'!H:H,'Hotel Booking'!G:G)=0,"",_xlfn.XLOOKUP(Table1[[#This Row],[Room Name]],'Hotel Booking'!H:H,'Hotel Booking'!G:G))</f>
        <v>2</v>
      </c>
      <c r="F219">
        <f>COUNTIFS(C:C,Table1[[#This Row],[Room Name]])</f>
        <v>2</v>
      </c>
      <c r="G219" s="2" t="s">
        <v>638</v>
      </c>
      <c r="H219" s="6" t="s">
        <v>639</v>
      </c>
    </row>
    <row r="220" spans="1:8" ht="16" x14ac:dyDescent="0.2">
      <c r="A220" t="s">
        <v>397</v>
      </c>
      <c r="B220" t="s">
        <v>22</v>
      </c>
      <c r="C220" t="s">
        <v>106</v>
      </c>
      <c r="D220" t="str">
        <f>IF(_xlfn.XLOOKUP(Table1[[#This Row],[Room Name]],'Hotel Booking'!H:H,'Hotel Booking'!E:E)=0,"",_xlfn.XLOOKUP(Table1[[#This Row],[Room Name]],'Hotel Booking'!H:H,'Hotel Booking'!E:E))</f>
        <v>Double</v>
      </c>
      <c r="E220">
        <f>IF(_xlfn.XLOOKUP(Table1[[#This Row],[Room Name]],'Hotel Booking'!H:H,'Hotel Booking'!G:G)=0,"",_xlfn.XLOOKUP(Table1[[#This Row],[Room Name]],'Hotel Booking'!H:H,'Hotel Booking'!G:G))</f>
        <v>2</v>
      </c>
      <c r="F220">
        <f>COUNTIFS(C:C,Table1[[#This Row],[Room Name]])</f>
        <v>2</v>
      </c>
      <c r="G220" s="2" t="s">
        <v>638</v>
      </c>
      <c r="H220" s="6" t="s">
        <v>639</v>
      </c>
    </row>
    <row r="221" spans="1:8" ht="16" x14ac:dyDescent="0.2">
      <c r="A221" t="s">
        <v>396</v>
      </c>
      <c r="B221" t="s">
        <v>22</v>
      </c>
      <c r="C221" t="s">
        <v>106</v>
      </c>
      <c r="D221" t="str">
        <f>IF(_xlfn.XLOOKUP(Table1[[#This Row],[Room Name]],'Hotel Booking'!H:H,'Hotel Booking'!E:E)=0,"",_xlfn.XLOOKUP(Table1[[#This Row],[Room Name]],'Hotel Booking'!H:H,'Hotel Booking'!E:E))</f>
        <v>Double</v>
      </c>
      <c r="E221">
        <f>IF(_xlfn.XLOOKUP(Table1[[#This Row],[Room Name]],'Hotel Booking'!H:H,'Hotel Booking'!G:G)=0,"",_xlfn.XLOOKUP(Table1[[#This Row],[Room Name]],'Hotel Booking'!H:H,'Hotel Booking'!G:G))</f>
        <v>2</v>
      </c>
      <c r="F221">
        <f>COUNTIFS(C:C,Table1[[#This Row],[Room Name]])</f>
        <v>2</v>
      </c>
      <c r="G221" s="2" t="s">
        <v>638</v>
      </c>
      <c r="H221" s="6" t="s">
        <v>639</v>
      </c>
    </row>
    <row r="222" spans="1:8" ht="16" x14ac:dyDescent="0.2">
      <c r="A222" t="s">
        <v>89</v>
      </c>
      <c r="B222" t="s">
        <v>22</v>
      </c>
      <c r="C222" t="s">
        <v>144</v>
      </c>
      <c r="D222" t="str">
        <f>IF(_xlfn.XLOOKUP(Table1[[#This Row],[Room Name]],'Hotel Booking'!H:H,'Hotel Booking'!E:E)=0,"",_xlfn.XLOOKUP(Table1[[#This Row],[Room Name]],'Hotel Booking'!H:H,'Hotel Booking'!E:E))</f>
        <v>Double</v>
      </c>
      <c r="E222">
        <f>IF(_xlfn.XLOOKUP(Table1[[#This Row],[Room Name]],'Hotel Booking'!H:H,'Hotel Booking'!G:G)=0,"",_xlfn.XLOOKUP(Table1[[#This Row],[Room Name]],'Hotel Booking'!H:H,'Hotel Booking'!G:G))</f>
        <v>2</v>
      </c>
      <c r="F222">
        <f>COUNTIFS(C:C,Table1[[#This Row],[Room Name]])</f>
        <v>2</v>
      </c>
      <c r="G222" s="2" t="s">
        <v>638</v>
      </c>
      <c r="H222" s="6" t="s">
        <v>639</v>
      </c>
    </row>
    <row r="223" spans="1:8" ht="20" customHeight="1" x14ac:dyDescent="0.2">
      <c r="A223" t="s">
        <v>88</v>
      </c>
      <c r="B223" t="s">
        <v>22</v>
      </c>
      <c r="C223" t="s">
        <v>144</v>
      </c>
      <c r="D223" t="str">
        <f>IF(_xlfn.XLOOKUP(Table1[[#This Row],[Room Name]],'Hotel Booking'!H:H,'Hotel Booking'!E:E)=0,"",_xlfn.XLOOKUP(Table1[[#This Row],[Room Name]],'Hotel Booking'!H:H,'Hotel Booking'!E:E))</f>
        <v>Double</v>
      </c>
      <c r="E223">
        <f>IF(_xlfn.XLOOKUP(Table1[[#This Row],[Room Name]],'Hotel Booking'!H:H,'Hotel Booking'!G:G)=0,"",_xlfn.XLOOKUP(Table1[[#This Row],[Room Name]],'Hotel Booking'!H:H,'Hotel Booking'!G:G))</f>
        <v>2</v>
      </c>
      <c r="F223">
        <f>COUNTIFS(C:C,Table1[[#This Row],[Room Name]])</f>
        <v>2</v>
      </c>
      <c r="G223" s="2" t="s">
        <v>638</v>
      </c>
      <c r="H223" s="6" t="s">
        <v>639</v>
      </c>
    </row>
    <row r="224" spans="1:8" ht="16" x14ac:dyDescent="0.2">
      <c r="A224" t="s">
        <v>368</v>
      </c>
      <c r="B224" t="s">
        <v>22</v>
      </c>
      <c r="C224" t="s">
        <v>175</v>
      </c>
      <c r="D224" t="str">
        <f>IF(_xlfn.XLOOKUP(Table1[[#This Row],[Room Name]],'Hotel Booking'!H:H,'Hotel Booking'!E:E)=0,"",_xlfn.XLOOKUP(Table1[[#This Row],[Room Name]],'Hotel Booking'!H:H,'Hotel Booking'!E:E))</f>
        <v>Double</v>
      </c>
      <c r="E224">
        <f>IF(_xlfn.XLOOKUP(Table1[[#This Row],[Room Name]],'Hotel Booking'!H:H,'Hotel Booking'!G:G)=0,"",_xlfn.XLOOKUP(Table1[[#This Row],[Room Name]],'Hotel Booking'!H:H,'Hotel Booking'!G:G))</f>
        <v>2</v>
      </c>
      <c r="F224">
        <f>COUNTIFS(C:C,Table1[[#This Row],[Room Name]])</f>
        <v>2</v>
      </c>
      <c r="G224" s="2" t="s">
        <v>638</v>
      </c>
      <c r="H224" s="6" t="s">
        <v>639</v>
      </c>
    </row>
    <row r="225" spans="1:8" ht="15" customHeight="1" x14ac:dyDescent="0.2">
      <c r="A225" t="s">
        <v>338</v>
      </c>
      <c r="B225" t="s">
        <v>22</v>
      </c>
      <c r="C225" t="s">
        <v>175</v>
      </c>
      <c r="D225" t="str">
        <f>IF(_xlfn.XLOOKUP(Table1[[#This Row],[Room Name]],'Hotel Booking'!H:H,'Hotel Booking'!E:E)=0,"",_xlfn.XLOOKUP(Table1[[#This Row],[Room Name]],'Hotel Booking'!H:H,'Hotel Booking'!E:E))</f>
        <v>Double</v>
      </c>
      <c r="E225">
        <f>IF(_xlfn.XLOOKUP(Table1[[#This Row],[Room Name]],'Hotel Booking'!H:H,'Hotel Booking'!G:G)=0,"",_xlfn.XLOOKUP(Table1[[#This Row],[Room Name]],'Hotel Booking'!H:H,'Hotel Booking'!G:G))</f>
        <v>2</v>
      </c>
      <c r="F225">
        <f>COUNTIFS(C:C,Table1[[#This Row],[Room Name]])</f>
        <v>2</v>
      </c>
      <c r="G225" s="2" t="s">
        <v>638</v>
      </c>
      <c r="H225" s="6" t="s">
        <v>639</v>
      </c>
    </row>
    <row r="226" spans="1:8" ht="16" x14ac:dyDescent="0.2">
      <c r="A226" t="s">
        <v>116</v>
      </c>
      <c r="B226" t="s">
        <v>22</v>
      </c>
      <c r="C226" t="s">
        <v>181</v>
      </c>
      <c r="D226" t="str">
        <f>IF(_xlfn.XLOOKUP(Table1[[#This Row],[Room Name]],'Hotel Booking'!H:H,'Hotel Booking'!E:E)=0,"",_xlfn.XLOOKUP(Table1[[#This Row],[Room Name]],'Hotel Booking'!H:H,'Hotel Booking'!E:E))</f>
        <v>Double</v>
      </c>
      <c r="E226">
        <f>IF(_xlfn.XLOOKUP(Table1[[#This Row],[Room Name]],'Hotel Booking'!H:H,'Hotel Booking'!G:G)=0,"",_xlfn.XLOOKUP(Table1[[#This Row],[Room Name]],'Hotel Booking'!H:H,'Hotel Booking'!G:G))</f>
        <v>2</v>
      </c>
      <c r="F226">
        <f>COUNTIFS(C:C,Table1[[#This Row],[Room Name]])</f>
        <v>2</v>
      </c>
      <c r="G226" s="2" t="s">
        <v>638</v>
      </c>
      <c r="H226" s="6" t="s">
        <v>639</v>
      </c>
    </row>
    <row r="227" spans="1:8" ht="15" customHeight="1" x14ac:dyDescent="0.2">
      <c r="A227" t="s">
        <v>117</v>
      </c>
      <c r="B227" t="s">
        <v>22</v>
      </c>
      <c r="C227" t="s">
        <v>181</v>
      </c>
      <c r="D227" t="str">
        <f>IF(_xlfn.XLOOKUP(Table1[[#This Row],[Room Name]],'Hotel Booking'!H:H,'Hotel Booking'!E:E)=0,"",_xlfn.XLOOKUP(Table1[[#This Row],[Room Name]],'Hotel Booking'!H:H,'Hotel Booking'!E:E))</f>
        <v>Double</v>
      </c>
      <c r="E227">
        <f>IF(_xlfn.XLOOKUP(Table1[[#This Row],[Room Name]],'Hotel Booking'!H:H,'Hotel Booking'!G:G)=0,"",_xlfn.XLOOKUP(Table1[[#This Row],[Room Name]],'Hotel Booking'!H:H,'Hotel Booking'!G:G))</f>
        <v>2</v>
      </c>
      <c r="F227">
        <f>COUNTIFS(C:C,Table1[[#This Row],[Room Name]])</f>
        <v>2</v>
      </c>
      <c r="G227" s="2" t="s">
        <v>638</v>
      </c>
      <c r="H227" s="6" t="s">
        <v>639</v>
      </c>
    </row>
    <row r="228" spans="1:8" ht="20" customHeight="1" x14ac:dyDescent="0.2">
      <c r="A228" t="s">
        <v>318</v>
      </c>
      <c r="B228" t="s">
        <v>22</v>
      </c>
      <c r="C228" t="s">
        <v>237</v>
      </c>
      <c r="D228" t="str">
        <f>IF(_xlfn.XLOOKUP(Table1[[#This Row],[Room Name]],'Hotel Booking'!H:H,'Hotel Booking'!E:E)=0,"",_xlfn.XLOOKUP(Table1[[#This Row],[Room Name]],'Hotel Booking'!H:H,'Hotel Booking'!E:E))</f>
        <v>Double</v>
      </c>
      <c r="E228">
        <f>IF(_xlfn.XLOOKUP(Table1[[#This Row],[Room Name]],'Hotel Booking'!H:H,'Hotel Booking'!G:G)=0,"",_xlfn.XLOOKUP(Table1[[#This Row],[Room Name]],'Hotel Booking'!H:H,'Hotel Booking'!G:G))</f>
        <v>2</v>
      </c>
      <c r="F228">
        <f>COUNTIFS(C:C,Table1[[#This Row],[Room Name]])</f>
        <v>2</v>
      </c>
      <c r="G228" s="2" t="s">
        <v>638</v>
      </c>
      <c r="H228" s="6" t="s">
        <v>639</v>
      </c>
    </row>
    <row r="229" spans="1:8" ht="15" customHeight="1" x14ac:dyDescent="0.2">
      <c r="A229" t="s">
        <v>354</v>
      </c>
      <c r="B229" t="s">
        <v>22</v>
      </c>
      <c r="C229" t="s">
        <v>237</v>
      </c>
      <c r="D229" t="str">
        <f>IF(_xlfn.XLOOKUP(Table1[[#This Row],[Room Name]],'Hotel Booking'!H:H,'Hotel Booking'!E:E)=0,"",_xlfn.XLOOKUP(Table1[[#This Row],[Room Name]],'Hotel Booking'!H:H,'Hotel Booking'!E:E))</f>
        <v>Double</v>
      </c>
      <c r="E229">
        <f>IF(_xlfn.XLOOKUP(Table1[[#This Row],[Room Name]],'Hotel Booking'!H:H,'Hotel Booking'!G:G)=0,"",_xlfn.XLOOKUP(Table1[[#This Row],[Room Name]],'Hotel Booking'!H:H,'Hotel Booking'!G:G))</f>
        <v>2</v>
      </c>
      <c r="F229">
        <f>COUNTIFS(C:C,Table1[[#This Row],[Room Name]])</f>
        <v>2</v>
      </c>
      <c r="G229" s="2" t="s">
        <v>638</v>
      </c>
      <c r="H229" s="6" t="s">
        <v>639</v>
      </c>
    </row>
    <row r="230" spans="1:8" ht="20" customHeight="1" x14ac:dyDescent="0.2">
      <c r="A230" t="s">
        <v>312</v>
      </c>
      <c r="B230" t="s">
        <v>22</v>
      </c>
      <c r="C230" t="s">
        <v>259</v>
      </c>
      <c r="D230" t="str">
        <f>IF(_xlfn.XLOOKUP(Table1[[#This Row],[Room Name]],'Hotel Booking'!H:H,'Hotel Booking'!E:E)=0,"",_xlfn.XLOOKUP(Table1[[#This Row],[Room Name]],'Hotel Booking'!H:H,'Hotel Booking'!E:E))</f>
        <v>Double</v>
      </c>
      <c r="E230">
        <f>IF(_xlfn.XLOOKUP(Table1[[#This Row],[Room Name]],'Hotel Booking'!H:H,'Hotel Booking'!G:G)=0,"",_xlfn.XLOOKUP(Table1[[#This Row],[Room Name]],'Hotel Booking'!H:H,'Hotel Booking'!G:G))</f>
        <v>2</v>
      </c>
      <c r="F230">
        <f>COUNTIFS(C:C,Table1[[#This Row],[Room Name]])</f>
        <v>2</v>
      </c>
      <c r="G230" s="2" t="s">
        <v>638</v>
      </c>
      <c r="H230" s="6" t="s">
        <v>639</v>
      </c>
    </row>
    <row r="231" spans="1:8" ht="16" x14ac:dyDescent="0.2">
      <c r="A231" t="s">
        <v>311</v>
      </c>
      <c r="B231" t="s">
        <v>22</v>
      </c>
      <c r="C231" t="s">
        <v>259</v>
      </c>
      <c r="D231" t="str">
        <f>IF(_xlfn.XLOOKUP(Table1[[#This Row],[Room Name]],'Hotel Booking'!H:H,'Hotel Booking'!E:E)=0,"",_xlfn.XLOOKUP(Table1[[#This Row],[Room Name]],'Hotel Booking'!H:H,'Hotel Booking'!E:E))</f>
        <v>Double</v>
      </c>
      <c r="E231">
        <f>IF(_xlfn.XLOOKUP(Table1[[#This Row],[Room Name]],'Hotel Booking'!H:H,'Hotel Booking'!G:G)=0,"",_xlfn.XLOOKUP(Table1[[#This Row],[Room Name]],'Hotel Booking'!H:H,'Hotel Booking'!G:G))</f>
        <v>2</v>
      </c>
      <c r="F231">
        <f>COUNTIFS(C:C,Table1[[#This Row],[Room Name]])</f>
        <v>2</v>
      </c>
      <c r="G231" s="2" t="s">
        <v>638</v>
      </c>
      <c r="H231" s="6" t="s">
        <v>639</v>
      </c>
    </row>
    <row r="232" spans="1:8" ht="16" x14ac:dyDescent="0.2">
      <c r="A232" t="s">
        <v>343</v>
      </c>
      <c r="B232" t="s">
        <v>22</v>
      </c>
      <c r="C232" t="s">
        <v>290</v>
      </c>
      <c r="D232" t="str">
        <f>IF(_xlfn.XLOOKUP(Table1[[#This Row],[Room Name]],'Hotel Booking'!H:H,'Hotel Booking'!E:E)=0,"",_xlfn.XLOOKUP(Table1[[#This Row],[Room Name]],'Hotel Booking'!H:H,'Hotel Booking'!E:E))</f>
        <v>Double</v>
      </c>
      <c r="E232">
        <f>IF(_xlfn.XLOOKUP(Table1[[#This Row],[Room Name]],'Hotel Booking'!H:H,'Hotel Booking'!G:G)=0,"",_xlfn.XLOOKUP(Table1[[#This Row],[Room Name]],'Hotel Booking'!H:H,'Hotel Booking'!G:G))</f>
        <v>2</v>
      </c>
      <c r="F232">
        <f>COUNTIFS(C:C,Table1[[#This Row],[Room Name]])</f>
        <v>2</v>
      </c>
      <c r="G232" s="2" t="s">
        <v>638</v>
      </c>
      <c r="H232" s="6" t="s">
        <v>639</v>
      </c>
    </row>
    <row r="233" spans="1:8" ht="16" x14ac:dyDescent="0.2">
      <c r="A233" t="s">
        <v>342</v>
      </c>
      <c r="B233" t="s">
        <v>22</v>
      </c>
      <c r="C233" t="s">
        <v>290</v>
      </c>
      <c r="D233" t="str">
        <f>IF(_xlfn.XLOOKUP(Table1[[#This Row],[Room Name]],'Hotel Booking'!H:H,'Hotel Booking'!E:E)=0,"",_xlfn.XLOOKUP(Table1[[#This Row],[Room Name]],'Hotel Booking'!H:H,'Hotel Booking'!E:E))</f>
        <v>Double</v>
      </c>
      <c r="E233">
        <f>IF(_xlfn.XLOOKUP(Table1[[#This Row],[Room Name]],'Hotel Booking'!H:H,'Hotel Booking'!G:G)=0,"",_xlfn.XLOOKUP(Table1[[#This Row],[Room Name]],'Hotel Booking'!H:H,'Hotel Booking'!G:G))</f>
        <v>2</v>
      </c>
      <c r="F233">
        <f>COUNTIFS(C:C,Table1[[#This Row],[Room Name]])</f>
        <v>2</v>
      </c>
      <c r="G233" s="2" t="s">
        <v>638</v>
      </c>
      <c r="H233" s="6" t="s">
        <v>639</v>
      </c>
    </row>
    <row r="234" spans="1:8" ht="16" x14ac:dyDescent="0.2">
      <c r="A234" t="s">
        <v>119</v>
      </c>
      <c r="B234" t="s">
        <v>11</v>
      </c>
      <c r="C234" t="s">
        <v>430</v>
      </c>
      <c r="D234" t="str">
        <f>IF(_xlfn.XLOOKUP(Table1[[#This Row],[Room Name]],'Hotel Booking'!H:H,'Hotel Booking'!E:E)=0,"",_xlfn.XLOOKUP(Table1[[#This Row],[Room Name]],'Hotel Booking'!H:H,'Hotel Booking'!E:E))</f>
        <v>Single</v>
      </c>
      <c r="E234">
        <f>IF(_xlfn.XLOOKUP(Table1[[#This Row],[Room Name]],'Hotel Booking'!H:H,'Hotel Booking'!G:G)=0,"",_xlfn.XLOOKUP(Table1[[#This Row],[Room Name]],'Hotel Booking'!H:H,'Hotel Booking'!G:G))</f>
        <v>1</v>
      </c>
      <c r="F234">
        <f>COUNTIFS(C:C,Table1[[#This Row],[Room Name]])</f>
        <v>1</v>
      </c>
      <c r="G234" s="2" t="s">
        <v>638</v>
      </c>
      <c r="H234" s="6" t="s">
        <v>639</v>
      </c>
    </row>
    <row r="235" spans="1:8" ht="16" x14ac:dyDescent="0.2">
      <c r="A235" t="s">
        <v>198</v>
      </c>
      <c r="B235" t="s">
        <v>22</v>
      </c>
      <c r="C235" t="s">
        <v>327</v>
      </c>
      <c r="D235" t="str">
        <f>IF(_xlfn.XLOOKUP(Table1[[#This Row],[Room Name]],'Hotel Booking'!H:H,'Hotel Booking'!E:E)=0,"",_xlfn.XLOOKUP(Table1[[#This Row],[Room Name]],'Hotel Booking'!H:H,'Hotel Booking'!E:E))</f>
        <v>Double</v>
      </c>
      <c r="E235">
        <f>IF(_xlfn.XLOOKUP(Table1[[#This Row],[Room Name]],'Hotel Booking'!H:H,'Hotel Booking'!G:G)=0,"",_xlfn.XLOOKUP(Table1[[#This Row],[Room Name]],'Hotel Booking'!H:H,'Hotel Booking'!G:G))</f>
        <v>2</v>
      </c>
      <c r="F235">
        <f>COUNTIFS(C:C,Table1[[#This Row],[Room Name]])</f>
        <v>2</v>
      </c>
      <c r="G235" s="2" t="s">
        <v>638</v>
      </c>
      <c r="H235" s="6" t="s">
        <v>639</v>
      </c>
    </row>
    <row r="236" spans="1:8" ht="16" x14ac:dyDescent="0.2">
      <c r="A236" t="s">
        <v>197</v>
      </c>
      <c r="B236" t="s">
        <v>22</v>
      </c>
      <c r="C236" t="s">
        <v>327</v>
      </c>
      <c r="D236" t="str">
        <f>IF(_xlfn.XLOOKUP(Table1[[#This Row],[Room Name]],'Hotel Booking'!H:H,'Hotel Booking'!E:E)=0,"",_xlfn.XLOOKUP(Table1[[#This Row],[Room Name]],'Hotel Booking'!H:H,'Hotel Booking'!E:E))</f>
        <v>Double</v>
      </c>
      <c r="E236">
        <f>IF(_xlfn.XLOOKUP(Table1[[#This Row],[Room Name]],'Hotel Booking'!H:H,'Hotel Booking'!G:G)=0,"",_xlfn.XLOOKUP(Table1[[#This Row],[Room Name]],'Hotel Booking'!H:H,'Hotel Booking'!G:G))</f>
        <v>2</v>
      </c>
      <c r="F236">
        <f>COUNTIFS(C:C,Table1[[#This Row],[Room Name]])</f>
        <v>2</v>
      </c>
      <c r="G236" s="2" t="s">
        <v>638</v>
      </c>
      <c r="H236" s="6" t="s">
        <v>639</v>
      </c>
    </row>
    <row r="237" spans="1:8" ht="16" x14ac:dyDescent="0.2">
      <c r="A237" t="s">
        <v>323</v>
      </c>
      <c r="B237" t="s">
        <v>22</v>
      </c>
      <c r="C237" t="s">
        <v>348</v>
      </c>
      <c r="D237" t="str">
        <f>IF(_xlfn.XLOOKUP(Table1[[#This Row],[Room Name]],'Hotel Booking'!H:H,'Hotel Booking'!E:E)=0,"",_xlfn.XLOOKUP(Table1[[#This Row],[Room Name]],'Hotel Booking'!H:H,'Hotel Booking'!E:E))</f>
        <v>Double</v>
      </c>
      <c r="E237">
        <f>IF(_xlfn.XLOOKUP(Table1[[#This Row],[Room Name]],'Hotel Booking'!H:H,'Hotel Booking'!G:G)=0,"",_xlfn.XLOOKUP(Table1[[#This Row],[Room Name]],'Hotel Booking'!H:H,'Hotel Booking'!G:G))</f>
        <v>2</v>
      </c>
      <c r="F237">
        <f>COUNTIFS(C:C,Table1[[#This Row],[Room Name]])</f>
        <v>2</v>
      </c>
      <c r="G237" s="2" t="s">
        <v>638</v>
      </c>
      <c r="H237" s="6" t="s">
        <v>639</v>
      </c>
    </row>
    <row r="238" spans="1:8" ht="16" x14ac:dyDescent="0.2">
      <c r="A238" t="s">
        <v>370</v>
      </c>
      <c r="B238" t="s">
        <v>22</v>
      </c>
      <c r="C238" t="s">
        <v>348</v>
      </c>
      <c r="D238" t="str">
        <f>IF(_xlfn.XLOOKUP(Table1[[#This Row],[Room Name]],'Hotel Booking'!H:H,'Hotel Booking'!E:E)=0,"",_xlfn.XLOOKUP(Table1[[#This Row],[Room Name]],'Hotel Booking'!H:H,'Hotel Booking'!E:E))</f>
        <v>Double</v>
      </c>
      <c r="E238">
        <f>IF(_xlfn.XLOOKUP(Table1[[#This Row],[Room Name]],'Hotel Booking'!H:H,'Hotel Booking'!G:G)=0,"",_xlfn.XLOOKUP(Table1[[#This Row],[Room Name]],'Hotel Booking'!H:H,'Hotel Booking'!G:G))</f>
        <v>2</v>
      </c>
      <c r="F238">
        <f>COUNTIFS(C:C,Table1[[#This Row],[Room Name]])</f>
        <v>2</v>
      </c>
      <c r="G238" s="2" t="s">
        <v>638</v>
      </c>
      <c r="H238" s="6" t="s">
        <v>639</v>
      </c>
    </row>
    <row r="239" spans="1:8" ht="16" x14ac:dyDescent="0.2">
      <c r="A239" t="s">
        <v>31</v>
      </c>
      <c r="B239" t="s">
        <v>30</v>
      </c>
      <c r="C239" t="s">
        <v>32</v>
      </c>
      <c r="D239" t="str">
        <f>IF(_xlfn.XLOOKUP(Table1[[#This Row],[Room Name]],'Hotel Booking'!H:H,'Hotel Booking'!E:E)=0,"",_xlfn.XLOOKUP(Table1[[#This Row],[Room Name]],'Hotel Booking'!H:H,'Hotel Booking'!E:E))</f>
        <v>Double</v>
      </c>
      <c r="E239">
        <f>IF(_xlfn.XLOOKUP(Table1[[#This Row],[Room Name]],'Hotel Booking'!H:H,'Hotel Booking'!G:G)=0,"",_xlfn.XLOOKUP(Table1[[#This Row],[Room Name]],'Hotel Booking'!H:H,'Hotel Booking'!G:G))</f>
        <v>2</v>
      </c>
      <c r="F239">
        <f>COUNTIFS(C:C,Table1[[#This Row],[Room Name]])</f>
        <v>2</v>
      </c>
      <c r="G239" s="2" t="s">
        <v>638</v>
      </c>
      <c r="H239" s="6" t="s">
        <v>639</v>
      </c>
    </row>
    <row r="240" spans="1:8" ht="16" x14ac:dyDescent="0.2">
      <c r="A240" t="s">
        <v>29</v>
      </c>
      <c r="B240" t="s">
        <v>30</v>
      </c>
      <c r="C240" t="s">
        <v>32</v>
      </c>
      <c r="D240" t="str">
        <f>IF(_xlfn.XLOOKUP(Table1[[#This Row],[Room Name]],'Hotel Booking'!H:H,'Hotel Booking'!E:E)=0,"",_xlfn.XLOOKUP(Table1[[#This Row],[Room Name]],'Hotel Booking'!H:H,'Hotel Booking'!E:E))</f>
        <v>Double</v>
      </c>
      <c r="E240">
        <f>IF(_xlfn.XLOOKUP(Table1[[#This Row],[Room Name]],'Hotel Booking'!H:H,'Hotel Booking'!G:G)=0,"",_xlfn.XLOOKUP(Table1[[#This Row],[Room Name]],'Hotel Booking'!H:H,'Hotel Booking'!G:G))</f>
        <v>2</v>
      </c>
      <c r="F240">
        <f>COUNTIFS(C:C,Table1[[#This Row],[Room Name]])</f>
        <v>2</v>
      </c>
      <c r="G240" s="2" t="s">
        <v>638</v>
      </c>
      <c r="H240" s="6" t="s">
        <v>639</v>
      </c>
    </row>
    <row r="241" spans="1:8" ht="16" x14ac:dyDescent="0.2">
      <c r="A241" t="s">
        <v>115</v>
      </c>
      <c r="B241" t="s">
        <v>30</v>
      </c>
      <c r="C241" t="s">
        <v>113</v>
      </c>
      <c r="D241" t="str">
        <f>IF(_xlfn.XLOOKUP(Table1[[#This Row],[Room Name]],'Hotel Booking'!H:H,'Hotel Booking'!E:E)=0,"",_xlfn.XLOOKUP(Table1[[#This Row],[Room Name]],'Hotel Booking'!H:H,'Hotel Booking'!E:E))</f>
        <v>Double</v>
      </c>
      <c r="E241">
        <f>IF(_xlfn.XLOOKUP(Table1[[#This Row],[Room Name]],'Hotel Booking'!H:H,'Hotel Booking'!G:G)=0,"",_xlfn.XLOOKUP(Table1[[#This Row],[Room Name]],'Hotel Booking'!H:H,'Hotel Booking'!G:G))</f>
        <v>2</v>
      </c>
      <c r="F241">
        <f>COUNTIFS(C:C,Table1[[#This Row],[Room Name]])</f>
        <v>2</v>
      </c>
      <c r="G241" s="2" t="s">
        <v>638</v>
      </c>
      <c r="H241" s="6" t="s">
        <v>639</v>
      </c>
    </row>
    <row r="242" spans="1:8" ht="16" x14ac:dyDescent="0.2">
      <c r="A242" t="s">
        <v>112</v>
      </c>
      <c r="B242" t="s">
        <v>30</v>
      </c>
      <c r="C242" t="s">
        <v>113</v>
      </c>
      <c r="D242" t="str">
        <f>IF(_xlfn.XLOOKUP(Table1[[#This Row],[Room Name]],'Hotel Booking'!H:H,'Hotel Booking'!E:E)=0,"",_xlfn.XLOOKUP(Table1[[#This Row],[Room Name]],'Hotel Booking'!H:H,'Hotel Booking'!E:E))</f>
        <v>Double</v>
      </c>
      <c r="E242">
        <f>IF(_xlfn.XLOOKUP(Table1[[#This Row],[Room Name]],'Hotel Booking'!H:H,'Hotel Booking'!G:G)=0,"",_xlfn.XLOOKUP(Table1[[#This Row],[Room Name]],'Hotel Booking'!H:H,'Hotel Booking'!G:G))</f>
        <v>2</v>
      </c>
      <c r="F242">
        <f>COUNTIFS(C:C,Table1[[#This Row],[Room Name]])</f>
        <v>2</v>
      </c>
      <c r="G242" s="2" t="s">
        <v>638</v>
      </c>
      <c r="H242" s="6" t="s">
        <v>639</v>
      </c>
    </row>
    <row r="243" spans="1:8" ht="16" x14ac:dyDescent="0.2">
      <c r="A243" t="s">
        <v>125</v>
      </c>
      <c r="B243" t="s">
        <v>30</v>
      </c>
      <c r="C243" t="s">
        <v>127</v>
      </c>
      <c r="D243" t="str">
        <f>IF(_xlfn.XLOOKUP(Table1[[#This Row],[Room Name]],'Hotel Booking'!H:H,'Hotel Booking'!E:E)=0,"",_xlfn.XLOOKUP(Table1[[#This Row],[Room Name]],'Hotel Booking'!H:H,'Hotel Booking'!E:E))</f>
        <v>Double</v>
      </c>
      <c r="E243">
        <f>IF(_xlfn.XLOOKUP(Table1[[#This Row],[Room Name]],'Hotel Booking'!H:H,'Hotel Booking'!G:G)=0,"",_xlfn.XLOOKUP(Table1[[#This Row],[Room Name]],'Hotel Booking'!H:H,'Hotel Booking'!G:G))</f>
        <v>2</v>
      </c>
      <c r="F243">
        <f>COUNTIFS(C:C,Table1[[#This Row],[Room Name]])</f>
        <v>2</v>
      </c>
      <c r="G243" s="2" t="s">
        <v>638</v>
      </c>
      <c r="H243" s="6" t="s">
        <v>639</v>
      </c>
    </row>
    <row r="244" spans="1:8" ht="15" customHeight="1" x14ac:dyDescent="0.2">
      <c r="A244" t="s">
        <v>126</v>
      </c>
      <c r="B244" t="s">
        <v>30</v>
      </c>
      <c r="C244" t="s">
        <v>127</v>
      </c>
      <c r="D244" t="str">
        <f>IF(_xlfn.XLOOKUP(Table1[[#This Row],[Room Name]],'Hotel Booking'!H:H,'Hotel Booking'!E:E)=0,"",_xlfn.XLOOKUP(Table1[[#This Row],[Room Name]],'Hotel Booking'!H:H,'Hotel Booking'!E:E))</f>
        <v>Double</v>
      </c>
      <c r="E244">
        <f>IF(_xlfn.XLOOKUP(Table1[[#This Row],[Room Name]],'Hotel Booking'!H:H,'Hotel Booking'!G:G)=0,"",_xlfn.XLOOKUP(Table1[[#This Row],[Room Name]],'Hotel Booking'!H:H,'Hotel Booking'!G:G))</f>
        <v>2</v>
      </c>
      <c r="F244">
        <f>COUNTIFS(C:C,Table1[[#This Row],[Room Name]])</f>
        <v>2</v>
      </c>
      <c r="G244" s="2" t="s">
        <v>638</v>
      </c>
      <c r="H244" s="6" t="s">
        <v>639</v>
      </c>
    </row>
    <row r="245" spans="1:8" ht="16" x14ac:dyDescent="0.2">
      <c r="A245" t="s">
        <v>200</v>
      </c>
      <c r="B245" t="s">
        <v>30</v>
      </c>
      <c r="C245" t="s">
        <v>147</v>
      </c>
      <c r="D245" t="str">
        <f>IF(_xlfn.XLOOKUP(Table1[[#This Row],[Room Name]],'Hotel Booking'!H:H,'Hotel Booking'!E:E)=0,"",_xlfn.XLOOKUP(Table1[[#This Row],[Room Name]],'Hotel Booking'!H:H,'Hotel Booking'!E:E))</f>
        <v>Double</v>
      </c>
      <c r="E245">
        <f>IF(_xlfn.XLOOKUP(Table1[[#This Row],[Room Name]],'Hotel Booking'!H:H,'Hotel Booking'!G:G)=0,"",_xlfn.XLOOKUP(Table1[[#This Row],[Room Name]],'Hotel Booking'!H:H,'Hotel Booking'!G:G))</f>
        <v>2</v>
      </c>
      <c r="F245">
        <f>COUNTIFS(C:C,Table1[[#This Row],[Room Name]])</f>
        <v>2</v>
      </c>
      <c r="G245" s="2" t="s">
        <v>638</v>
      </c>
      <c r="H245" s="6" t="s">
        <v>639</v>
      </c>
    </row>
    <row r="246" spans="1:8" ht="16" x14ac:dyDescent="0.2">
      <c r="A246" t="s">
        <v>146</v>
      </c>
      <c r="B246" t="s">
        <v>30</v>
      </c>
      <c r="C246" t="s">
        <v>147</v>
      </c>
      <c r="D246" t="str">
        <f>IF(_xlfn.XLOOKUP(Table1[[#This Row],[Room Name]],'Hotel Booking'!H:H,'Hotel Booking'!E:E)=0,"",_xlfn.XLOOKUP(Table1[[#This Row],[Room Name]],'Hotel Booking'!H:H,'Hotel Booking'!E:E))</f>
        <v>Double</v>
      </c>
      <c r="E246">
        <f>IF(_xlfn.XLOOKUP(Table1[[#This Row],[Room Name]],'Hotel Booking'!H:H,'Hotel Booking'!G:G)=0,"",_xlfn.XLOOKUP(Table1[[#This Row],[Room Name]],'Hotel Booking'!H:H,'Hotel Booking'!G:G))</f>
        <v>2</v>
      </c>
      <c r="F246">
        <f>COUNTIFS(C:C,Table1[[#This Row],[Room Name]])</f>
        <v>2</v>
      </c>
      <c r="G246" s="2" t="s">
        <v>638</v>
      </c>
      <c r="H246" s="6" t="s">
        <v>639</v>
      </c>
    </row>
    <row r="247" spans="1:8" ht="21" customHeight="1" x14ac:dyDescent="0.2">
      <c r="A247" t="s">
        <v>169</v>
      </c>
      <c r="B247" t="s">
        <v>30</v>
      </c>
      <c r="C247" t="s">
        <v>171</v>
      </c>
      <c r="D247" t="str">
        <f>IF(_xlfn.XLOOKUP(Table1[[#This Row],[Room Name]],'Hotel Booking'!H:H,'Hotel Booking'!E:E)=0,"",_xlfn.XLOOKUP(Table1[[#This Row],[Room Name]],'Hotel Booking'!H:H,'Hotel Booking'!E:E))</f>
        <v>Double</v>
      </c>
      <c r="E247">
        <f>IF(_xlfn.XLOOKUP(Table1[[#This Row],[Room Name]],'Hotel Booking'!H:H,'Hotel Booking'!G:G)=0,"",_xlfn.XLOOKUP(Table1[[#This Row],[Room Name]],'Hotel Booking'!H:H,'Hotel Booking'!G:G))</f>
        <v>2</v>
      </c>
      <c r="F247">
        <f>COUNTIFS(C:C,Table1[[#This Row],[Room Name]])</f>
        <v>2</v>
      </c>
      <c r="G247" s="2" t="s">
        <v>638</v>
      </c>
      <c r="H247" s="6" t="s">
        <v>639</v>
      </c>
    </row>
    <row r="248" spans="1:8" ht="16" x14ac:dyDescent="0.2">
      <c r="A248" t="s">
        <v>170</v>
      </c>
      <c r="B248" t="s">
        <v>30</v>
      </c>
      <c r="C248" t="s">
        <v>171</v>
      </c>
      <c r="D248" t="str">
        <f>IF(_xlfn.XLOOKUP(Table1[[#This Row],[Room Name]],'Hotel Booking'!H:H,'Hotel Booking'!E:E)=0,"",_xlfn.XLOOKUP(Table1[[#This Row],[Room Name]],'Hotel Booking'!H:H,'Hotel Booking'!E:E))</f>
        <v>Double</v>
      </c>
      <c r="E248">
        <f>IF(_xlfn.XLOOKUP(Table1[[#This Row],[Room Name]],'Hotel Booking'!H:H,'Hotel Booking'!G:G)=0,"",_xlfn.XLOOKUP(Table1[[#This Row],[Room Name]],'Hotel Booking'!H:H,'Hotel Booking'!G:G))</f>
        <v>2</v>
      </c>
      <c r="F248">
        <f>COUNTIFS(C:C,Table1[[#This Row],[Room Name]])</f>
        <v>2</v>
      </c>
      <c r="G248" s="2" t="s">
        <v>638</v>
      </c>
      <c r="H248" s="6" t="s">
        <v>639</v>
      </c>
    </row>
    <row r="249" spans="1:8" ht="16" x14ac:dyDescent="0.2">
      <c r="A249" t="s">
        <v>209</v>
      </c>
      <c r="B249" t="s">
        <v>30</v>
      </c>
      <c r="C249" t="s">
        <v>196</v>
      </c>
      <c r="D249" t="str">
        <f>IF(_xlfn.XLOOKUP(Table1[[#This Row],[Room Name]],'Hotel Booking'!H:H,'Hotel Booking'!E:E)=0,"",_xlfn.XLOOKUP(Table1[[#This Row],[Room Name]],'Hotel Booking'!H:H,'Hotel Booking'!E:E))</f>
        <v>Double</v>
      </c>
      <c r="E249">
        <f>IF(_xlfn.XLOOKUP(Table1[[#This Row],[Room Name]],'Hotel Booking'!H:H,'Hotel Booking'!G:G)=0,"",_xlfn.XLOOKUP(Table1[[#This Row],[Room Name]],'Hotel Booking'!H:H,'Hotel Booking'!G:G))</f>
        <v>2</v>
      </c>
      <c r="F249">
        <f>COUNTIFS(C:C,Table1[[#This Row],[Room Name]])</f>
        <v>2</v>
      </c>
      <c r="G249" s="2" t="s">
        <v>638</v>
      </c>
      <c r="H249" s="6" t="s">
        <v>639</v>
      </c>
    </row>
    <row r="250" spans="1:8" ht="20" customHeight="1" x14ac:dyDescent="0.2">
      <c r="A250" t="s">
        <v>195</v>
      </c>
      <c r="B250" t="s">
        <v>30</v>
      </c>
      <c r="C250" t="s">
        <v>196</v>
      </c>
      <c r="D250" t="str">
        <f>IF(_xlfn.XLOOKUP(Table1[[#This Row],[Room Name]],'Hotel Booking'!H:H,'Hotel Booking'!E:E)=0,"",_xlfn.XLOOKUP(Table1[[#This Row],[Room Name]],'Hotel Booking'!H:H,'Hotel Booking'!E:E))</f>
        <v>Double</v>
      </c>
      <c r="E250">
        <f>IF(_xlfn.XLOOKUP(Table1[[#This Row],[Room Name]],'Hotel Booking'!H:H,'Hotel Booking'!G:G)=0,"",_xlfn.XLOOKUP(Table1[[#This Row],[Room Name]],'Hotel Booking'!H:H,'Hotel Booking'!G:G))</f>
        <v>2</v>
      </c>
      <c r="F250">
        <f>COUNTIFS(C:C,Table1[[#This Row],[Room Name]])</f>
        <v>2</v>
      </c>
      <c r="G250" s="2" t="s">
        <v>638</v>
      </c>
      <c r="H250" s="6" t="s">
        <v>639</v>
      </c>
    </row>
    <row r="251" spans="1:8" ht="16" x14ac:dyDescent="0.2">
      <c r="A251" t="s">
        <v>202</v>
      </c>
      <c r="B251" t="s">
        <v>30</v>
      </c>
      <c r="C251" t="s">
        <v>203</v>
      </c>
      <c r="D251" t="str">
        <f>IF(_xlfn.XLOOKUP(Table1[[#This Row],[Room Name]],'Hotel Booking'!H:H,'Hotel Booking'!E:E)=0,"",_xlfn.XLOOKUP(Table1[[#This Row],[Room Name]],'Hotel Booking'!H:H,'Hotel Booking'!E:E))</f>
        <v>Double</v>
      </c>
      <c r="E251">
        <f>IF(_xlfn.XLOOKUP(Table1[[#This Row],[Room Name]],'Hotel Booking'!H:H,'Hotel Booking'!G:G)=0,"",_xlfn.XLOOKUP(Table1[[#This Row],[Room Name]],'Hotel Booking'!H:H,'Hotel Booking'!G:G))</f>
        <v>2</v>
      </c>
      <c r="F251">
        <f>COUNTIFS(C:C,Table1[[#This Row],[Room Name]])</f>
        <v>2</v>
      </c>
      <c r="G251" s="2" t="s">
        <v>638</v>
      </c>
      <c r="H251" s="6" t="s">
        <v>639</v>
      </c>
    </row>
    <row r="252" spans="1:8" ht="16" x14ac:dyDescent="0.2">
      <c r="A252" t="s">
        <v>201</v>
      </c>
      <c r="B252" t="s">
        <v>30</v>
      </c>
      <c r="C252" t="s">
        <v>203</v>
      </c>
      <c r="D252" t="str">
        <f>IF(_xlfn.XLOOKUP(Table1[[#This Row],[Room Name]],'Hotel Booking'!H:H,'Hotel Booking'!E:E)=0,"",_xlfn.XLOOKUP(Table1[[#This Row],[Room Name]],'Hotel Booking'!H:H,'Hotel Booking'!E:E))</f>
        <v>Double</v>
      </c>
      <c r="E252">
        <f>IF(_xlfn.XLOOKUP(Table1[[#This Row],[Room Name]],'Hotel Booking'!H:H,'Hotel Booking'!G:G)=0,"",_xlfn.XLOOKUP(Table1[[#This Row],[Room Name]],'Hotel Booking'!H:H,'Hotel Booking'!G:G))</f>
        <v>2</v>
      </c>
      <c r="F252">
        <f>COUNTIFS(C:C,Table1[[#This Row],[Room Name]])</f>
        <v>2</v>
      </c>
      <c r="G252" s="2" t="s">
        <v>638</v>
      </c>
      <c r="H252" s="6" t="s">
        <v>639</v>
      </c>
    </row>
    <row r="253" spans="1:8" ht="16" x14ac:dyDescent="0.2">
      <c r="A253" t="s">
        <v>255</v>
      </c>
      <c r="B253" t="s">
        <v>30</v>
      </c>
      <c r="C253" t="s">
        <v>208</v>
      </c>
      <c r="D253" t="str">
        <f>IF(_xlfn.XLOOKUP(Table1[[#This Row],[Room Name]],'Hotel Booking'!H:H,'Hotel Booking'!E:E)=0,"",_xlfn.XLOOKUP(Table1[[#This Row],[Room Name]],'Hotel Booking'!H:H,'Hotel Booking'!E:E))</f>
        <v>Double</v>
      </c>
      <c r="E253">
        <f>IF(_xlfn.XLOOKUP(Table1[[#This Row],[Room Name]],'Hotel Booking'!H:H,'Hotel Booking'!G:G)=0,"",_xlfn.XLOOKUP(Table1[[#This Row],[Room Name]],'Hotel Booking'!H:H,'Hotel Booking'!G:G))</f>
        <v>2</v>
      </c>
      <c r="F253">
        <f>COUNTIFS(C:C,Table1[[#This Row],[Room Name]])</f>
        <v>2</v>
      </c>
      <c r="G253" s="2" t="s">
        <v>638</v>
      </c>
      <c r="H253" s="6" t="s">
        <v>639</v>
      </c>
    </row>
    <row r="254" spans="1:8" ht="16" x14ac:dyDescent="0.2">
      <c r="A254" t="s">
        <v>207</v>
      </c>
      <c r="B254" t="s">
        <v>30</v>
      </c>
      <c r="C254" t="s">
        <v>208</v>
      </c>
      <c r="D254" t="str">
        <f>IF(_xlfn.XLOOKUP(Table1[[#This Row],[Room Name]],'Hotel Booking'!H:H,'Hotel Booking'!E:E)=0,"",_xlfn.XLOOKUP(Table1[[#This Row],[Room Name]],'Hotel Booking'!H:H,'Hotel Booking'!E:E))</f>
        <v>Double</v>
      </c>
      <c r="E254">
        <f>IF(_xlfn.XLOOKUP(Table1[[#This Row],[Room Name]],'Hotel Booking'!H:H,'Hotel Booking'!G:G)=0,"",_xlfn.XLOOKUP(Table1[[#This Row],[Room Name]],'Hotel Booking'!H:H,'Hotel Booking'!G:G))</f>
        <v>2</v>
      </c>
      <c r="F254">
        <f>COUNTIFS(C:C,Table1[[#This Row],[Room Name]])</f>
        <v>2</v>
      </c>
      <c r="G254" s="2" t="s">
        <v>638</v>
      </c>
      <c r="H254" s="6" t="s">
        <v>639</v>
      </c>
    </row>
    <row r="255" spans="1:8" ht="16" x14ac:dyDescent="0.2">
      <c r="A255" t="s">
        <v>133</v>
      </c>
      <c r="B255" t="s">
        <v>11</v>
      </c>
      <c r="C255" t="s">
        <v>431</v>
      </c>
      <c r="D255" t="str">
        <f>IF(_xlfn.XLOOKUP(Table1[[#This Row],[Room Name]],'Hotel Booking'!H:H,'Hotel Booking'!E:E)=0,"",_xlfn.XLOOKUP(Table1[[#This Row],[Room Name]],'Hotel Booking'!H:H,'Hotel Booking'!E:E))</f>
        <v>Single</v>
      </c>
      <c r="E255">
        <f>IF(_xlfn.XLOOKUP(Table1[[#This Row],[Room Name]],'Hotel Booking'!H:H,'Hotel Booking'!G:G)=0,"",_xlfn.XLOOKUP(Table1[[#This Row],[Room Name]],'Hotel Booking'!H:H,'Hotel Booking'!G:G))</f>
        <v>1</v>
      </c>
      <c r="F255">
        <f>COUNTIFS(C:C,Table1[[#This Row],[Room Name]])</f>
        <v>1</v>
      </c>
      <c r="G255" s="2" t="s">
        <v>638</v>
      </c>
      <c r="H255" s="6" t="s">
        <v>639</v>
      </c>
    </row>
    <row r="256" spans="1:8" ht="16" x14ac:dyDescent="0.2">
      <c r="A256" t="s">
        <v>277</v>
      </c>
      <c r="B256" t="s">
        <v>30</v>
      </c>
      <c r="C256" t="s">
        <v>278</v>
      </c>
      <c r="D256" t="str">
        <f>IF(_xlfn.XLOOKUP(Table1[[#This Row],[Room Name]],'Hotel Booking'!H:H,'Hotel Booking'!E:E)=0,"",_xlfn.XLOOKUP(Table1[[#This Row],[Room Name]],'Hotel Booking'!H:H,'Hotel Booking'!E:E))</f>
        <v>Double</v>
      </c>
      <c r="E256">
        <f>IF(_xlfn.XLOOKUP(Table1[[#This Row],[Room Name]],'Hotel Booking'!H:H,'Hotel Booking'!G:G)=0,"",_xlfn.XLOOKUP(Table1[[#This Row],[Room Name]],'Hotel Booking'!H:H,'Hotel Booking'!G:G))</f>
        <v>2</v>
      </c>
      <c r="F256">
        <f>COUNTIFS(C:C,Table1[[#This Row],[Room Name]])</f>
        <v>2</v>
      </c>
      <c r="G256" s="2" t="s">
        <v>638</v>
      </c>
      <c r="H256" s="6" t="s">
        <v>639</v>
      </c>
    </row>
    <row r="257" spans="1:8" ht="16" x14ac:dyDescent="0.2">
      <c r="A257" t="s">
        <v>276</v>
      </c>
      <c r="B257" t="s">
        <v>30</v>
      </c>
      <c r="C257" t="s">
        <v>278</v>
      </c>
      <c r="D257" t="str">
        <f>IF(_xlfn.XLOOKUP(Table1[[#This Row],[Room Name]],'Hotel Booking'!H:H,'Hotel Booking'!E:E)=0,"",_xlfn.XLOOKUP(Table1[[#This Row],[Room Name]],'Hotel Booking'!H:H,'Hotel Booking'!E:E))</f>
        <v>Double</v>
      </c>
      <c r="E257">
        <f>IF(_xlfn.XLOOKUP(Table1[[#This Row],[Room Name]],'Hotel Booking'!H:H,'Hotel Booking'!G:G)=0,"",_xlfn.XLOOKUP(Table1[[#This Row],[Room Name]],'Hotel Booking'!H:H,'Hotel Booking'!G:G))</f>
        <v>2</v>
      </c>
      <c r="F257">
        <f>COUNTIFS(C:C,Table1[[#This Row],[Room Name]])</f>
        <v>2</v>
      </c>
      <c r="G257" s="2" t="s">
        <v>638</v>
      </c>
      <c r="H257" s="6" t="s">
        <v>639</v>
      </c>
    </row>
    <row r="258" spans="1:8" ht="16" x14ac:dyDescent="0.2">
      <c r="A258" t="s">
        <v>302</v>
      </c>
      <c r="B258" t="s">
        <v>30</v>
      </c>
      <c r="C258" t="s">
        <v>301</v>
      </c>
      <c r="D258" t="str">
        <f>IF(_xlfn.XLOOKUP(Table1[[#This Row],[Room Name]],'Hotel Booking'!H:H,'Hotel Booking'!E:E)=0,"",_xlfn.XLOOKUP(Table1[[#This Row],[Room Name]],'Hotel Booking'!H:H,'Hotel Booking'!E:E))</f>
        <v>Double</v>
      </c>
      <c r="E258">
        <f>IF(_xlfn.XLOOKUP(Table1[[#This Row],[Room Name]],'Hotel Booking'!H:H,'Hotel Booking'!G:G)=0,"",_xlfn.XLOOKUP(Table1[[#This Row],[Room Name]],'Hotel Booking'!H:H,'Hotel Booking'!G:G))</f>
        <v>2</v>
      </c>
      <c r="F258">
        <f>COUNTIFS(C:C,Table1[[#This Row],[Room Name]])</f>
        <v>2</v>
      </c>
      <c r="G258" s="2" t="s">
        <v>638</v>
      </c>
      <c r="H258" s="6" t="s">
        <v>639</v>
      </c>
    </row>
    <row r="259" spans="1:8" ht="16" x14ac:dyDescent="0.2">
      <c r="A259" t="s">
        <v>365</v>
      </c>
      <c r="B259" t="s">
        <v>30</v>
      </c>
      <c r="C259" t="s">
        <v>301</v>
      </c>
      <c r="D259" t="str">
        <f>IF(_xlfn.XLOOKUP(Table1[[#This Row],[Room Name]],'Hotel Booking'!H:H,'Hotel Booking'!E:E)=0,"",_xlfn.XLOOKUP(Table1[[#This Row],[Room Name]],'Hotel Booking'!H:H,'Hotel Booking'!E:E))</f>
        <v>Double</v>
      </c>
      <c r="E259">
        <f>IF(_xlfn.XLOOKUP(Table1[[#This Row],[Room Name]],'Hotel Booking'!H:H,'Hotel Booking'!G:G)=0,"",_xlfn.XLOOKUP(Table1[[#This Row],[Room Name]],'Hotel Booking'!H:H,'Hotel Booking'!G:G))</f>
        <v>2</v>
      </c>
      <c r="F259">
        <f>COUNTIFS(C:C,Table1[[#This Row],[Room Name]])</f>
        <v>2</v>
      </c>
      <c r="G259" s="2" t="s">
        <v>638</v>
      </c>
      <c r="H259" s="6" t="s">
        <v>639</v>
      </c>
    </row>
    <row r="260" spans="1:8" ht="16" x14ac:dyDescent="0.2">
      <c r="A260" t="s">
        <v>90</v>
      </c>
      <c r="B260" t="s">
        <v>9</v>
      </c>
      <c r="C260" t="s">
        <v>366</v>
      </c>
      <c r="D260" t="str">
        <f>IF(_xlfn.XLOOKUP(Table1[[#This Row],[Room Name]],'Hotel Booking'!H:H,'Hotel Booking'!E:E)=0,"",_xlfn.XLOOKUP(Table1[[#This Row],[Room Name]],'Hotel Booking'!H:H,'Hotel Booking'!E:E))</f>
        <v>Double</v>
      </c>
      <c r="E260">
        <f>IF(_xlfn.XLOOKUP(Table1[[#This Row],[Room Name]],'Hotel Booking'!H:H,'Hotel Booking'!G:G)=0,"",_xlfn.XLOOKUP(Table1[[#This Row],[Room Name]],'Hotel Booking'!H:H,'Hotel Booking'!G:G))</f>
        <v>2</v>
      </c>
      <c r="F260">
        <f>COUNTIFS(C:C,Table1[[#This Row],[Room Name]])</f>
        <v>1</v>
      </c>
      <c r="G260" s="2" t="s">
        <v>638</v>
      </c>
      <c r="H260" s="6" t="s">
        <v>639</v>
      </c>
    </row>
    <row r="261" spans="1:8" ht="16" x14ac:dyDescent="0.2">
      <c r="A261" t="s">
        <v>166</v>
      </c>
      <c r="B261" t="s">
        <v>11</v>
      </c>
      <c r="C261" t="s">
        <v>168</v>
      </c>
      <c r="D261" t="str">
        <f>IF(_xlfn.XLOOKUP(Table1[[#This Row],[Room Name]],'Hotel Booking'!H:H,'Hotel Booking'!E:E)=0,"",_xlfn.XLOOKUP(Table1[[#This Row],[Room Name]],'Hotel Booking'!H:H,'Hotel Booking'!E:E))</f>
        <v>Double</v>
      </c>
      <c r="E261">
        <f>IF(_xlfn.XLOOKUP(Table1[[#This Row],[Room Name]],'Hotel Booking'!H:H,'Hotel Booking'!G:G)=0,"",_xlfn.XLOOKUP(Table1[[#This Row],[Room Name]],'Hotel Booking'!H:H,'Hotel Booking'!G:G))</f>
        <v>2</v>
      </c>
      <c r="F261">
        <f>COUNTIFS(C:C,Table1[[#This Row],[Room Name]])</f>
        <v>2</v>
      </c>
      <c r="G261" s="2" t="s">
        <v>638</v>
      </c>
      <c r="H261" s="6" t="s">
        <v>639</v>
      </c>
    </row>
    <row r="262" spans="1:8" ht="16" x14ac:dyDescent="0.2">
      <c r="A262" t="s">
        <v>167</v>
      </c>
      <c r="B262" t="s">
        <v>11</v>
      </c>
      <c r="C262" t="s">
        <v>168</v>
      </c>
      <c r="D262" t="str">
        <f>IF(_xlfn.XLOOKUP(Table1[[#This Row],[Room Name]],'Hotel Booking'!H:H,'Hotel Booking'!E:E)=0,"",_xlfn.XLOOKUP(Table1[[#This Row],[Room Name]],'Hotel Booking'!H:H,'Hotel Booking'!E:E))</f>
        <v>Double</v>
      </c>
      <c r="E262">
        <f>IF(_xlfn.XLOOKUP(Table1[[#This Row],[Room Name]],'Hotel Booking'!H:H,'Hotel Booking'!G:G)=0,"",_xlfn.XLOOKUP(Table1[[#This Row],[Room Name]],'Hotel Booking'!H:H,'Hotel Booking'!G:G))</f>
        <v>2</v>
      </c>
      <c r="F262">
        <f>COUNTIFS(C:C,Table1[[#This Row],[Room Name]])</f>
        <v>2</v>
      </c>
      <c r="G262" s="2" t="s">
        <v>638</v>
      </c>
      <c r="H262" s="6" t="s">
        <v>639</v>
      </c>
    </row>
    <row r="263" spans="1:8" ht="16" x14ac:dyDescent="0.2">
      <c r="A263" t="s">
        <v>33</v>
      </c>
      <c r="B263" t="s">
        <v>9</v>
      </c>
      <c r="C263" t="s">
        <v>35</v>
      </c>
      <c r="D263" t="str">
        <f>IF(_xlfn.XLOOKUP(Table1[[#This Row],[Room Name]],'Hotel Booking'!H:H,'Hotel Booking'!E:E)=0,"",_xlfn.XLOOKUP(Table1[[#This Row],[Room Name]],'Hotel Booking'!H:H,'Hotel Booking'!E:E))</f>
        <v>Double</v>
      </c>
      <c r="E263">
        <f>IF(_xlfn.XLOOKUP(Table1[[#This Row],[Room Name]],'Hotel Booking'!H:H,'Hotel Booking'!G:G)=0,"",_xlfn.XLOOKUP(Table1[[#This Row],[Room Name]],'Hotel Booking'!H:H,'Hotel Booking'!G:G))</f>
        <v>2</v>
      </c>
      <c r="F263">
        <f>COUNTIFS(C:C,Table1[[#This Row],[Room Name]])</f>
        <v>2</v>
      </c>
      <c r="G263" s="2" t="s">
        <v>638</v>
      </c>
      <c r="H263" s="6" t="s">
        <v>639</v>
      </c>
    </row>
    <row r="264" spans="1:8" ht="16" x14ac:dyDescent="0.2">
      <c r="A264" t="s">
        <v>34</v>
      </c>
      <c r="B264" t="s">
        <v>8</v>
      </c>
      <c r="C264" t="s">
        <v>35</v>
      </c>
      <c r="D264" t="str">
        <f>IF(_xlfn.XLOOKUP(Table1[[#This Row],[Room Name]],'Hotel Booking'!H:H,'Hotel Booking'!E:E)=0,"",_xlfn.XLOOKUP(Table1[[#This Row],[Room Name]],'Hotel Booking'!H:H,'Hotel Booking'!E:E))</f>
        <v>Double</v>
      </c>
      <c r="E264">
        <f>IF(_xlfn.XLOOKUP(Table1[[#This Row],[Room Name]],'Hotel Booking'!H:H,'Hotel Booking'!G:G)=0,"",_xlfn.XLOOKUP(Table1[[#This Row],[Room Name]],'Hotel Booking'!H:H,'Hotel Booking'!G:G))</f>
        <v>2</v>
      </c>
      <c r="F264">
        <f>COUNTIFS(C:C,Table1[[#This Row],[Room Name]])</f>
        <v>2</v>
      </c>
      <c r="G264" s="2" t="s">
        <v>638</v>
      </c>
      <c r="H264" s="6" t="s">
        <v>639</v>
      </c>
    </row>
    <row r="265" spans="1:8" ht="16" x14ac:dyDescent="0.2">
      <c r="A265" t="s">
        <v>305</v>
      </c>
      <c r="B265" t="s">
        <v>22</v>
      </c>
      <c r="C265" t="s">
        <v>284</v>
      </c>
      <c r="D265" t="str">
        <f>IF(_xlfn.XLOOKUP(Table1[[#This Row],[Room Name]],'Hotel Booking'!H:H,'Hotel Booking'!E:E)=0,"",_xlfn.XLOOKUP(Table1[[#This Row],[Room Name]],'Hotel Booking'!H:H,'Hotel Booking'!E:E))</f>
        <v>Double</v>
      </c>
      <c r="E265">
        <f>IF(_xlfn.XLOOKUP(Table1[[#This Row],[Room Name]],'Hotel Booking'!H:H,'Hotel Booking'!G:G)=0,"",_xlfn.XLOOKUP(Table1[[#This Row],[Room Name]],'Hotel Booking'!H:H,'Hotel Booking'!G:G))</f>
        <v>2</v>
      </c>
      <c r="F265">
        <f>COUNTIFS(C:C,Table1[[#This Row],[Room Name]])</f>
        <v>2</v>
      </c>
      <c r="G265" s="2" t="s">
        <v>638</v>
      </c>
      <c r="H265" s="6" t="s">
        <v>639</v>
      </c>
    </row>
    <row r="266" spans="1:8" ht="16" x14ac:dyDescent="0.2">
      <c r="A266" t="s">
        <v>304</v>
      </c>
      <c r="B266" t="s">
        <v>22</v>
      </c>
      <c r="C266" t="s">
        <v>284</v>
      </c>
      <c r="D266" t="str">
        <f>IF(_xlfn.XLOOKUP(Table1[[#This Row],[Room Name]],'Hotel Booking'!H:H,'Hotel Booking'!E:E)=0,"",_xlfn.XLOOKUP(Table1[[#This Row],[Room Name]],'Hotel Booking'!H:H,'Hotel Booking'!E:E))</f>
        <v>Double</v>
      </c>
      <c r="E266">
        <f>IF(_xlfn.XLOOKUP(Table1[[#This Row],[Room Name]],'Hotel Booking'!H:H,'Hotel Booking'!G:G)=0,"",_xlfn.XLOOKUP(Table1[[#This Row],[Room Name]],'Hotel Booking'!H:H,'Hotel Booking'!G:G))</f>
        <v>2</v>
      </c>
      <c r="F266">
        <f>COUNTIFS(C:C,Table1[[#This Row],[Room Name]])</f>
        <v>2</v>
      </c>
      <c r="G266" s="2" t="s">
        <v>638</v>
      </c>
      <c r="H266" s="6" t="s">
        <v>639</v>
      </c>
    </row>
    <row r="267" spans="1:8" ht="16" x14ac:dyDescent="0.2">
      <c r="A267" t="s">
        <v>350</v>
      </c>
      <c r="B267" t="s">
        <v>11</v>
      </c>
      <c r="C267" t="s">
        <v>308</v>
      </c>
      <c r="D267" t="str">
        <f>IF(_xlfn.XLOOKUP(Table1[[#This Row],[Room Name]],'Hotel Booking'!H:H,'Hotel Booking'!E:E)=0,"",_xlfn.XLOOKUP(Table1[[#This Row],[Room Name]],'Hotel Booking'!H:H,'Hotel Booking'!E:E))</f>
        <v>Double</v>
      </c>
      <c r="E267">
        <f>IF(_xlfn.XLOOKUP(Table1[[#This Row],[Room Name]],'Hotel Booking'!H:H,'Hotel Booking'!G:G)=0,"",_xlfn.XLOOKUP(Table1[[#This Row],[Room Name]],'Hotel Booking'!H:H,'Hotel Booking'!G:G))</f>
        <v>2</v>
      </c>
      <c r="F267">
        <f>COUNTIFS(C:C,Table1[[#This Row],[Room Name]])</f>
        <v>2</v>
      </c>
      <c r="G267" s="2" t="s">
        <v>638</v>
      </c>
      <c r="H267" s="6" t="s">
        <v>639</v>
      </c>
    </row>
    <row r="268" spans="1:8" ht="16" x14ac:dyDescent="0.2">
      <c r="A268" t="s">
        <v>24</v>
      </c>
      <c r="B268" t="s">
        <v>11</v>
      </c>
      <c r="C268" t="s">
        <v>308</v>
      </c>
      <c r="D268" t="str">
        <f>IF(_xlfn.XLOOKUP(Table1[[#This Row],[Room Name]],'Hotel Booking'!H:H,'Hotel Booking'!E:E)=0,"",_xlfn.XLOOKUP(Table1[[#This Row],[Room Name]],'Hotel Booking'!H:H,'Hotel Booking'!E:E))</f>
        <v>Double</v>
      </c>
      <c r="E268">
        <f>IF(_xlfn.XLOOKUP(Table1[[#This Row],[Room Name]],'Hotel Booking'!H:H,'Hotel Booking'!G:G)=0,"",_xlfn.XLOOKUP(Table1[[#This Row],[Room Name]],'Hotel Booking'!H:H,'Hotel Booking'!G:G))</f>
        <v>2</v>
      </c>
      <c r="F268">
        <f>COUNTIFS(C:C,Table1[[#This Row],[Room Name]])</f>
        <v>2</v>
      </c>
      <c r="G268" s="2" t="s">
        <v>638</v>
      </c>
      <c r="H268" s="6" t="s">
        <v>639</v>
      </c>
    </row>
    <row r="269" spans="1:8" ht="16" x14ac:dyDescent="0.2">
      <c r="A269" t="s">
        <v>282</v>
      </c>
      <c r="B269" t="s">
        <v>22</v>
      </c>
      <c r="C269" t="s">
        <v>417</v>
      </c>
      <c r="D269" t="str">
        <f>IF(_xlfn.XLOOKUP(Table1[[#This Row],[Room Name]],'Hotel Booking'!H:H,'Hotel Booking'!E:E)=0,"",_xlfn.XLOOKUP(Table1[[#This Row],[Room Name]],'Hotel Booking'!H:H,'Hotel Booking'!E:E))</f>
        <v>Double</v>
      </c>
      <c r="E269">
        <f>IF(_xlfn.XLOOKUP(Table1[[#This Row],[Room Name]],'Hotel Booking'!H:H,'Hotel Booking'!G:G)=0,"",_xlfn.XLOOKUP(Table1[[#This Row],[Room Name]],'Hotel Booking'!H:H,'Hotel Booking'!G:G))</f>
        <v>2</v>
      </c>
      <c r="F269">
        <f>COUNTIFS(C:C,Table1[[#This Row],[Room Name]])</f>
        <v>2</v>
      </c>
      <c r="G269" s="2" t="s">
        <v>638</v>
      </c>
      <c r="H269" s="6" t="s">
        <v>639</v>
      </c>
    </row>
    <row r="270" spans="1:8" ht="16" x14ac:dyDescent="0.2">
      <c r="A270" t="s">
        <v>331</v>
      </c>
      <c r="B270" t="s">
        <v>154</v>
      </c>
      <c r="C270" t="s">
        <v>417</v>
      </c>
      <c r="D270" t="str">
        <f>IF(_xlfn.XLOOKUP(Table1[[#This Row],[Room Name]],'Hotel Booking'!H:H,'Hotel Booking'!E:E)=0,"",_xlfn.XLOOKUP(Table1[[#This Row],[Room Name]],'Hotel Booking'!H:H,'Hotel Booking'!E:E))</f>
        <v>Double</v>
      </c>
      <c r="E270">
        <f>IF(_xlfn.XLOOKUP(Table1[[#This Row],[Room Name]],'Hotel Booking'!H:H,'Hotel Booking'!G:G)=0,"",_xlfn.XLOOKUP(Table1[[#This Row],[Room Name]],'Hotel Booking'!H:H,'Hotel Booking'!G:G))</f>
        <v>2</v>
      </c>
      <c r="F270">
        <f>COUNTIFS(C:C,Table1[[#This Row],[Room Name]])</f>
        <v>2</v>
      </c>
      <c r="G270" s="2" t="s">
        <v>638</v>
      </c>
      <c r="H270" s="6" t="s">
        <v>639</v>
      </c>
    </row>
    <row r="271" spans="1:8" ht="16" x14ac:dyDescent="0.2">
      <c r="A271" t="s">
        <v>413</v>
      </c>
      <c r="B271" t="s">
        <v>22</v>
      </c>
      <c r="C271" t="s">
        <v>416</v>
      </c>
      <c r="D271" t="str">
        <f>IF(_xlfn.XLOOKUP(Table1[[#This Row],[Room Name]],'Hotel Booking'!H:H,'Hotel Booking'!E:E)=0,"",_xlfn.XLOOKUP(Table1[[#This Row],[Room Name]],'Hotel Booking'!H:H,'Hotel Booking'!E:E))</f>
        <v>Double</v>
      </c>
      <c r="E271">
        <f>IF(_xlfn.XLOOKUP(Table1[[#This Row],[Room Name]],'Hotel Booking'!H:H,'Hotel Booking'!G:G)=0,"",_xlfn.XLOOKUP(Table1[[#This Row],[Room Name]],'Hotel Booking'!H:H,'Hotel Booking'!G:G))</f>
        <v>2</v>
      </c>
      <c r="F271">
        <f>COUNTIFS(C:C,Table1[[#This Row],[Room Name]])</f>
        <v>2</v>
      </c>
      <c r="G271" s="2" t="s">
        <v>638</v>
      </c>
      <c r="H271" s="6" t="s">
        <v>639</v>
      </c>
    </row>
    <row r="272" spans="1:8" ht="20" customHeight="1" x14ac:dyDescent="0.2">
      <c r="A272" t="s">
        <v>317</v>
      </c>
      <c r="B272" t="s">
        <v>22</v>
      </c>
      <c r="C272" t="s">
        <v>416</v>
      </c>
      <c r="D272" t="str">
        <f>IF(_xlfn.XLOOKUP(Table1[[#This Row],[Room Name]],'Hotel Booking'!H:H,'Hotel Booking'!E:E)=0,"",_xlfn.XLOOKUP(Table1[[#This Row],[Room Name]],'Hotel Booking'!H:H,'Hotel Booking'!E:E))</f>
        <v>Double</v>
      </c>
      <c r="E272">
        <f>IF(_xlfn.XLOOKUP(Table1[[#This Row],[Room Name]],'Hotel Booking'!H:H,'Hotel Booking'!G:G)=0,"",_xlfn.XLOOKUP(Table1[[#This Row],[Room Name]],'Hotel Booking'!H:H,'Hotel Booking'!G:G))</f>
        <v>2</v>
      </c>
      <c r="F272">
        <f>COUNTIFS(C:C,Table1[[#This Row],[Room Name]])</f>
        <v>2</v>
      </c>
      <c r="G272" s="2" t="s">
        <v>638</v>
      </c>
      <c r="H272" s="6" t="s">
        <v>639</v>
      </c>
    </row>
    <row r="273" spans="1:8" ht="15" customHeight="1" x14ac:dyDescent="0.2">
      <c r="A273" t="s">
        <v>263</v>
      </c>
      <c r="B273" t="s">
        <v>30</v>
      </c>
      <c r="C273" t="s">
        <v>418</v>
      </c>
      <c r="D273" t="str">
        <f>IF(_xlfn.XLOOKUP(Table1[[#This Row],[Room Name]],'Hotel Booking'!H:H,'Hotel Booking'!E:E)=0,"",_xlfn.XLOOKUP(Table1[[#This Row],[Room Name]],'Hotel Booking'!H:H,'Hotel Booking'!E:E))</f>
        <v>Double</v>
      </c>
      <c r="E273">
        <f>IF(_xlfn.XLOOKUP(Table1[[#This Row],[Room Name]],'Hotel Booking'!H:H,'Hotel Booking'!G:G)=0,"",_xlfn.XLOOKUP(Table1[[#This Row],[Room Name]],'Hotel Booking'!H:H,'Hotel Booking'!G:G))</f>
        <v>2</v>
      </c>
      <c r="F273">
        <f>COUNTIFS(C:C,Table1[[#This Row],[Room Name]])</f>
        <v>2</v>
      </c>
      <c r="G273" s="2" t="s">
        <v>638</v>
      </c>
      <c r="H273" s="6" t="s">
        <v>639</v>
      </c>
    </row>
    <row r="274" spans="1:8" ht="15" customHeight="1" x14ac:dyDescent="0.2">
      <c r="A274" t="s">
        <v>376</v>
      </c>
      <c r="B274" t="s">
        <v>30</v>
      </c>
      <c r="C274" t="s">
        <v>418</v>
      </c>
      <c r="D274" t="str">
        <f>IF(_xlfn.XLOOKUP(Table1[[#This Row],[Room Name]],'Hotel Booking'!H:H,'Hotel Booking'!E:E)=0,"",_xlfn.XLOOKUP(Table1[[#This Row],[Room Name]],'Hotel Booking'!H:H,'Hotel Booking'!E:E))</f>
        <v>Double</v>
      </c>
      <c r="E274">
        <f>IF(_xlfn.XLOOKUP(Table1[[#This Row],[Room Name]],'Hotel Booking'!H:H,'Hotel Booking'!G:G)=0,"",_xlfn.XLOOKUP(Table1[[#This Row],[Room Name]],'Hotel Booking'!H:H,'Hotel Booking'!G:G))</f>
        <v>2</v>
      </c>
      <c r="F274">
        <f>COUNTIFS(C:C,Table1[[#This Row],[Room Name]])</f>
        <v>2</v>
      </c>
      <c r="G274" s="2" t="s">
        <v>638</v>
      </c>
      <c r="H274" s="6" t="s">
        <v>639</v>
      </c>
    </row>
    <row r="275" spans="1:8" ht="16" x14ac:dyDescent="0.2">
      <c r="A275" t="s">
        <v>303</v>
      </c>
      <c r="B275" t="s">
        <v>11</v>
      </c>
      <c r="C275" t="s">
        <v>432</v>
      </c>
      <c r="D275" t="str">
        <f>IF(_xlfn.XLOOKUP(Table1[[#This Row],[Room Name]],'Hotel Booking'!H:H,'Hotel Booking'!E:E)=0,"",_xlfn.XLOOKUP(Table1[[#This Row],[Room Name]],'Hotel Booking'!H:H,'Hotel Booking'!E:E))</f>
        <v>Single</v>
      </c>
      <c r="E275">
        <f>IF(_xlfn.XLOOKUP(Table1[[#This Row],[Room Name]],'Hotel Booking'!H:H,'Hotel Booking'!G:G)=0,"",_xlfn.XLOOKUP(Table1[[#This Row],[Room Name]],'Hotel Booking'!H:H,'Hotel Booking'!G:G))</f>
        <v>1</v>
      </c>
      <c r="F275">
        <f>COUNTIFS(C:C,Table1[[#This Row],[Room Name]])</f>
        <v>1</v>
      </c>
      <c r="G275" s="2" t="s">
        <v>638</v>
      </c>
      <c r="H275" s="6" t="s">
        <v>639</v>
      </c>
    </row>
    <row r="276" spans="1:8" ht="16" x14ac:dyDescent="0.2">
      <c r="A276" t="s">
        <v>124</v>
      </c>
      <c r="B276" t="s">
        <v>30</v>
      </c>
      <c r="C276" t="s">
        <v>419</v>
      </c>
      <c r="D276" t="str">
        <f>IF(_xlfn.XLOOKUP(Table1[[#This Row],[Room Name]],'Hotel Booking'!H:H,'Hotel Booking'!E:E)=0,"",_xlfn.XLOOKUP(Table1[[#This Row],[Room Name]],'Hotel Booking'!H:H,'Hotel Booking'!E:E))</f>
        <v>Double</v>
      </c>
      <c r="E276">
        <f>IF(_xlfn.XLOOKUP(Table1[[#This Row],[Room Name]],'Hotel Booking'!H:H,'Hotel Booking'!G:G)=0,"",_xlfn.XLOOKUP(Table1[[#This Row],[Room Name]],'Hotel Booking'!H:H,'Hotel Booking'!G:G))</f>
        <v>2</v>
      </c>
      <c r="F276">
        <f>COUNTIFS(C:C,Table1[[#This Row],[Room Name]])</f>
        <v>2</v>
      </c>
      <c r="G276" s="2" t="s">
        <v>638</v>
      </c>
      <c r="H276" s="6" t="s">
        <v>639</v>
      </c>
    </row>
    <row r="277" spans="1:8" ht="16" x14ac:dyDescent="0.2">
      <c r="A277" t="s">
        <v>271</v>
      </c>
      <c r="B277" t="s">
        <v>30</v>
      </c>
      <c r="C277" t="s">
        <v>419</v>
      </c>
      <c r="D277" t="str">
        <f>IF(_xlfn.XLOOKUP(Table1[[#This Row],[Room Name]],'Hotel Booking'!H:H,'Hotel Booking'!E:E)=0,"",_xlfn.XLOOKUP(Table1[[#This Row],[Room Name]],'Hotel Booking'!H:H,'Hotel Booking'!E:E))</f>
        <v>Double</v>
      </c>
      <c r="E277">
        <f>IF(_xlfn.XLOOKUP(Table1[[#This Row],[Room Name]],'Hotel Booking'!H:H,'Hotel Booking'!G:G)=0,"",_xlfn.XLOOKUP(Table1[[#This Row],[Room Name]],'Hotel Booking'!H:H,'Hotel Booking'!G:G))</f>
        <v>2</v>
      </c>
      <c r="F277">
        <f>COUNTIFS(C:C,Table1[[#This Row],[Room Name]])</f>
        <v>2</v>
      </c>
      <c r="G277" s="2" t="s">
        <v>638</v>
      </c>
      <c r="H277" s="6" t="s">
        <v>639</v>
      </c>
    </row>
    <row r="278" spans="1:8" ht="16" x14ac:dyDescent="0.2">
      <c r="A278" t="s">
        <v>524</v>
      </c>
      <c r="B278" t="s">
        <v>11</v>
      </c>
      <c r="C278" t="s">
        <v>525</v>
      </c>
      <c r="D278" t="str">
        <f>IF(_xlfn.XLOOKUP(Table1[[#This Row],[Room Name]],'Hotel Booking'!H:H,'Hotel Booking'!E:E)=0,"",_xlfn.XLOOKUP(Table1[[#This Row],[Room Name]],'Hotel Booking'!H:H,'Hotel Booking'!E:E))</f>
        <v>Single</v>
      </c>
      <c r="E278">
        <f>IF(_xlfn.XLOOKUP(Table1[[#This Row],[Room Name]],'Hotel Booking'!H:H,'Hotel Booking'!G:G)=0,"",_xlfn.XLOOKUP(Table1[[#This Row],[Room Name]],'Hotel Booking'!H:H,'Hotel Booking'!G:G))</f>
        <v>1</v>
      </c>
      <c r="F278">
        <f>COUNTIFS(C:C,Table1[[#This Row],[Room Name]])</f>
        <v>1</v>
      </c>
      <c r="G278" s="2" t="s">
        <v>638</v>
      </c>
      <c r="H278" s="6" t="s">
        <v>639</v>
      </c>
    </row>
    <row r="279" spans="1:8" ht="20" customHeight="1" x14ac:dyDescent="0.2">
      <c r="A279" t="s">
        <v>53</v>
      </c>
      <c r="B279" t="s">
        <v>30</v>
      </c>
      <c r="C279" t="s">
        <v>491</v>
      </c>
      <c r="D279" t="str">
        <f>IF(_xlfn.XLOOKUP(Table1[[#This Row],[Room Name]],'Hotel Booking'!H:H,'Hotel Booking'!E:E)=0,"",_xlfn.XLOOKUP(Table1[[#This Row],[Room Name]],'Hotel Booking'!H:H,'Hotel Booking'!E:E))</f>
        <v>Single</v>
      </c>
      <c r="E279">
        <f>IF(_xlfn.XLOOKUP(Table1[[#This Row],[Room Name]],'Hotel Booking'!H:H,'Hotel Booking'!G:G)=0,"",_xlfn.XLOOKUP(Table1[[#This Row],[Room Name]],'Hotel Booking'!H:H,'Hotel Booking'!G:G))</f>
        <v>1</v>
      </c>
      <c r="F279">
        <f>COUNTIFS(C:C,Table1[[#This Row],[Room Name]])</f>
        <v>1</v>
      </c>
      <c r="G279" s="2" t="s">
        <v>638</v>
      </c>
      <c r="H279" s="6" t="s">
        <v>639</v>
      </c>
    </row>
    <row r="280" spans="1:8" ht="16" x14ac:dyDescent="0.2">
      <c r="A280" t="s">
        <v>21</v>
      </c>
      <c r="B280" t="s">
        <v>22</v>
      </c>
      <c r="C280" t="s">
        <v>490</v>
      </c>
      <c r="D280" t="str">
        <f>IF(_xlfn.XLOOKUP(Table1[[#This Row],[Room Name]],'Hotel Booking'!H:H,'Hotel Booking'!E:E)=0,"",_xlfn.XLOOKUP(Table1[[#This Row],[Room Name]],'Hotel Booking'!H:H,'Hotel Booking'!E:E))</f>
        <v>Single</v>
      </c>
      <c r="E280">
        <f>IF(_xlfn.XLOOKUP(Table1[[#This Row],[Room Name]],'Hotel Booking'!H:H,'Hotel Booking'!G:G)=0,"",_xlfn.XLOOKUP(Table1[[#This Row],[Room Name]],'Hotel Booking'!H:H,'Hotel Booking'!G:G))</f>
        <v>1</v>
      </c>
      <c r="F280">
        <f>COUNTIFS(C:C,Table1[[#This Row],[Room Name]])</f>
        <v>1</v>
      </c>
      <c r="G280" s="2" t="s">
        <v>638</v>
      </c>
      <c r="H280" s="6" t="s">
        <v>639</v>
      </c>
    </row>
    <row r="281" spans="1:8" ht="20" customHeight="1" x14ac:dyDescent="0.2">
      <c r="A281" t="s">
        <v>398</v>
      </c>
      <c r="B281" t="s">
        <v>22</v>
      </c>
      <c r="C281" t="s">
        <v>489</v>
      </c>
      <c r="D281" t="str">
        <f>IF(_xlfn.XLOOKUP(Table1[[#This Row],[Room Name]],'Hotel Booking'!H:H,'Hotel Booking'!E:E)=0,"",_xlfn.XLOOKUP(Table1[[#This Row],[Room Name]],'Hotel Booking'!H:H,'Hotel Booking'!E:E))</f>
        <v>Single</v>
      </c>
      <c r="E281">
        <f>IF(_xlfn.XLOOKUP(Table1[[#This Row],[Room Name]],'Hotel Booking'!H:H,'Hotel Booking'!G:G)=0,"",_xlfn.XLOOKUP(Table1[[#This Row],[Room Name]],'Hotel Booking'!H:H,'Hotel Booking'!G:G))</f>
        <v>1</v>
      </c>
      <c r="F281">
        <f>COUNTIFS(C:C,Table1[[#This Row],[Room Name]])</f>
        <v>1</v>
      </c>
      <c r="G281" s="2" t="s">
        <v>638</v>
      </c>
      <c r="H281" s="6" t="s">
        <v>639</v>
      </c>
    </row>
    <row r="282" spans="1:8" ht="22" customHeight="1" x14ac:dyDescent="0.2">
      <c r="A282" t="s">
        <v>283</v>
      </c>
      <c r="B282" t="s">
        <v>154</v>
      </c>
      <c r="C282" t="s">
        <v>488</v>
      </c>
      <c r="D282" t="str">
        <f>IF(_xlfn.XLOOKUP(Table1[[#This Row],[Room Name]],'Hotel Booking'!H:H,'Hotel Booking'!E:E)=0,"",_xlfn.XLOOKUP(Table1[[#This Row],[Room Name]],'Hotel Booking'!H:H,'Hotel Booking'!E:E))</f>
        <v>Single</v>
      </c>
      <c r="E282">
        <f>IF(_xlfn.XLOOKUP(Table1[[#This Row],[Room Name]],'Hotel Booking'!H:H,'Hotel Booking'!G:G)=0,"",_xlfn.XLOOKUP(Table1[[#This Row],[Room Name]],'Hotel Booking'!H:H,'Hotel Booking'!G:G))</f>
        <v>1</v>
      </c>
      <c r="F282">
        <f>COUNTIFS(C:C,Table1[[#This Row],[Room Name]])</f>
        <v>1</v>
      </c>
      <c r="G282" s="2" t="s">
        <v>638</v>
      </c>
      <c r="H282" s="6" t="s">
        <v>639</v>
      </c>
    </row>
    <row r="283" spans="1:8" ht="20" customHeight="1" x14ac:dyDescent="0.2">
      <c r="A283" t="s">
        <v>52</v>
      </c>
      <c r="B283" t="s">
        <v>6</v>
      </c>
      <c r="C283" t="s">
        <v>442</v>
      </c>
      <c r="D283" t="str">
        <f>IF(_xlfn.XLOOKUP(Table1[[#This Row],[Room Name]],'Hotel Booking'!H:H,'Hotel Booking'!E:E)=0,"",_xlfn.XLOOKUP(Table1[[#This Row],[Room Name]],'Hotel Booking'!H:H,'Hotel Booking'!E:E))</f>
        <v>Single</v>
      </c>
      <c r="E283">
        <f>IF(_xlfn.XLOOKUP(Table1[[#This Row],[Room Name]],'Hotel Booking'!H:H,'Hotel Booking'!G:G)=0,"",_xlfn.XLOOKUP(Table1[[#This Row],[Room Name]],'Hotel Booking'!H:H,'Hotel Booking'!G:G))</f>
        <v>1</v>
      </c>
      <c r="F283">
        <f>COUNTIFS(C:C,Table1[[#This Row],[Room Name]])</f>
        <v>1</v>
      </c>
      <c r="G283" s="3" t="s">
        <v>640</v>
      </c>
      <c r="H283" s="3" t="s">
        <v>641</v>
      </c>
    </row>
    <row r="284" spans="1:8" ht="16" x14ac:dyDescent="0.2">
      <c r="A284" t="s">
        <v>412</v>
      </c>
      <c r="B284" t="s">
        <v>9</v>
      </c>
      <c r="C284" t="s">
        <v>465</v>
      </c>
      <c r="D284" t="str">
        <f>IF(_xlfn.XLOOKUP(Table1[[#This Row],[Room Name]],'Hotel Booking'!H:H,'Hotel Booking'!E:E)=0,"",_xlfn.XLOOKUP(Table1[[#This Row],[Room Name]],'Hotel Booking'!H:H,'Hotel Booking'!E:E))</f>
        <v>Single</v>
      </c>
      <c r="E284">
        <f>IF(_xlfn.XLOOKUP(Table1[[#This Row],[Room Name]],'Hotel Booking'!H:H,'Hotel Booking'!G:G)=0,"",_xlfn.XLOOKUP(Table1[[#This Row],[Room Name]],'Hotel Booking'!H:H,'Hotel Booking'!G:G))</f>
        <v>1</v>
      </c>
      <c r="F284">
        <f>COUNTIFS(C:C,Table1[[#This Row],[Room Name]])</f>
        <v>1</v>
      </c>
      <c r="G284" s="3" t="s">
        <v>640</v>
      </c>
      <c r="H284" s="3" t="s">
        <v>641</v>
      </c>
    </row>
    <row r="285" spans="1:8" ht="16" x14ac:dyDescent="0.2">
      <c r="A285" t="s">
        <v>394</v>
      </c>
      <c r="B285" t="s">
        <v>9</v>
      </c>
      <c r="C285" t="s">
        <v>466</v>
      </c>
      <c r="D285" t="str">
        <f>IF(_xlfn.XLOOKUP(Table1[[#This Row],[Room Name]],'Hotel Booking'!H:H,'Hotel Booking'!E:E)=0,"",_xlfn.XLOOKUP(Table1[[#This Row],[Room Name]],'Hotel Booking'!H:H,'Hotel Booking'!E:E))</f>
        <v>Single</v>
      </c>
      <c r="E285">
        <f>IF(_xlfn.XLOOKUP(Table1[[#This Row],[Room Name]],'Hotel Booking'!H:H,'Hotel Booking'!G:G)=0,"",_xlfn.XLOOKUP(Table1[[#This Row],[Room Name]],'Hotel Booking'!H:H,'Hotel Booking'!G:G))</f>
        <v>1</v>
      </c>
      <c r="F285">
        <f>COUNTIFS(C:C,Table1[[#This Row],[Room Name]])</f>
        <v>1</v>
      </c>
      <c r="G285" s="3" t="s">
        <v>640</v>
      </c>
      <c r="H285" s="3" t="s">
        <v>641</v>
      </c>
    </row>
    <row r="286" spans="1:8" ht="16" x14ac:dyDescent="0.2">
      <c r="A286" t="s">
        <v>257</v>
      </c>
      <c r="B286" t="s">
        <v>9</v>
      </c>
      <c r="C286" t="s">
        <v>467</v>
      </c>
      <c r="D286" t="str">
        <f>IF(_xlfn.XLOOKUP(Table1[[#This Row],[Room Name]],'Hotel Booking'!H:H,'Hotel Booking'!E:E)=0,"",_xlfn.XLOOKUP(Table1[[#This Row],[Room Name]],'Hotel Booking'!H:H,'Hotel Booking'!E:E))</f>
        <v>Single</v>
      </c>
      <c r="E286">
        <f>IF(_xlfn.XLOOKUP(Table1[[#This Row],[Room Name]],'Hotel Booking'!H:H,'Hotel Booking'!G:G)=0,"",_xlfn.XLOOKUP(Table1[[#This Row],[Room Name]],'Hotel Booking'!H:H,'Hotel Booking'!G:G))</f>
        <v>1</v>
      </c>
      <c r="F286">
        <f>COUNTIFS(C:C,Table1[[#This Row],[Room Name]])</f>
        <v>1</v>
      </c>
      <c r="G286" s="3" t="s">
        <v>640</v>
      </c>
      <c r="H286" s="3" t="s">
        <v>641</v>
      </c>
    </row>
    <row r="287" spans="1:8" ht="16" x14ac:dyDescent="0.2">
      <c r="A287" t="s">
        <v>152</v>
      </c>
      <c r="B287" t="s">
        <v>23</v>
      </c>
      <c r="C287" t="s">
        <v>482</v>
      </c>
      <c r="D287" t="str">
        <f>IF(_xlfn.XLOOKUP(Table1[[#This Row],[Room Name]],'Hotel Booking'!H:H,'Hotel Booking'!E:E)=0,"",_xlfn.XLOOKUP(Table1[[#This Row],[Room Name]],'Hotel Booking'!H:H,'Hotel Booking'!E:E))</f>
        <v>Single</v>
      </c>
      <c r="E287">
        <f>IF(_xlfn.XLOOKUP(Table1[[#This Row],[Room Name]],'Hotel Booking'!H:H,'Hotel Booking'!G:G)=0,"",_xlfn.XLOOKUP(Table1[[#This Row],[Room Name]],'Hotel Booking'!H:H,'Hotel Booking'!G:G))</f>
        <v>1</v>
      </c>
      <c r="F287">
        <f>COUNTIFS(C:C,Table1[[#This Row],[Room Name]])</f>
        <v>1</v>
      </c>
      <c r="G287" s="3" t="s">
        <v>640</v>
      </c>
      <c r="H287" s="3" t="s">
        <v>641</v>
      </c>
    </row>
    <row r="288" spans="1:8" ht="15" customHeight="1" x14ac:dyDescent="0.2">
      <c r="A288" t="s">
        <v>333</v>
      </c>
      <c r="B288" t="s">
        <v>23</v>
      </c>
      <c r="C288" t="s">
        <v>483</v>
      </c>
      <c r="D288" t="str">
        <f>IF(_xlfn.XLOOKUP(Table1[[#This Row],[Room Name]],'Hotel Booking'!H:H,'Hotel Booking'!E:E)=0,"",_xlfn.XLOOKUP(Table1[[#This Row],[Room Name]],'Hotel Booking'!H:H,'Hotel Booking'!E:E))</f>
        <v>Single</v>
      </c>
      <c r="E288">
        <f>IF(_xlfn.XLOOKUP(Table1[[#This Row],[Room Name]],'Hotel Booking'!H:H,'Hotel Booking'!G:G)=0,"",_xlfn.XLOOKUP(Table1[[#This Row],[Room Name]],'Hotel Booking'!H:H,'Hotel Booking'!G:G))</f>
        <v>1</v>
      </c>
      <c r="F288">
        <f>COUNTIFS(C:C,Table1[[#This Row],[Room Name]])</f>
        <v>1</v>
      </c>
      <c r="G288" s="3" t="s">
        <v>640</v>
      </c>
      <c r="H288" s="3" t="s">
        <v>641</v>
      </c>
    </row>
    <row r="289" spans="1:8" ht="16" x14ac:dyDescent="0.2">
      <c r="A289" t="s">
        <v>353</v>
      </c>
      <c r="B289" t="s">
        <v>23</v>
      </c>
      <c r="C289" t="s">
        <v>485</v>
      </c>
      <c r="D289" t="str">
        <f>IF(_xlfn.XLOOKUP(Table1[[#This Row],[Room Name]],'Hotel Booking'!H:H,'Hotel Booking'!E:E)=0,"",_xlfn.XLOOKUP(Table1[[#This Row],[Room Name]],'Hotel Booking'!H:H,'Hotel Booking'!E:E))</f>
        <v>Single</v>
      </c>
      <c r="E289">
        <f>IF(_xlfn.XLOOKUP(Table1[[#This Row],[Room Name]],'Hotel Booking'!H:H,'Hotel Booking'!G:G)=0,"",_xlfn.XLOOKUP(Table1[[#This Row],[Room Name]],'Hotel Booking'!H:H,'Hotel Booking'!G:G))</f>
        <v>1</v>
      </c>
      <c r="F289">
        <f>COUNTIFS(C:C,Table1[[#This Row],[Room Name]])</f>
        <v>1</v>
      </c>
      <c r="G289" s="3" t="s">
        <v>640</v>
      </c>
      <c r="H289" s="3" t="s">
        <v>641</v>
      </c>
    </row>
    <row r="290" spans="1:8" ht="16" x14ac:dyDescent="0.2">
      <c r="A290" t="s">
        <v>401</v>
      </c>
      <c r="B290" t="s">
        <v>23</v>
      </c>
      <c r="C290" t="s">
        <v>486</v>
      </c>
      <c r="D290" t="str">
        <f>IF(_xlfn.XLOOKUP(Table1[[#This Row],[Room Name]],'Hotel Booking'!H:H,'Hotel Booking'!E:E)=0,"",_xlfn.XLOOKUP(Table1[[#This Row],[Room Name]],'Hotel Booking'!H:H,'Hotel Booking'!E:E))</f>
        <v>Single</v>
      </c>
      <c r="E290">
        <f>IF(_xlfn.XLOOKUP(Table1[[#This Row],[Room Name]],'Hotel Booking'!H:H,'Hotel Booking'!G:G)=0,"",_xlfn.XLOOKUP(Table1[[#This Row],[Room Name]],'Hotel Booking'!H:H,'Hotel Booking'!G:G))</f>
        <v>1</v>
      </c>
      <c r="F290">
        <f>COUNTIFS(C:C,Table1[[#This Row],[Room Name]])</f>
        <v>1</v>
      </c>
      <c r="G290" s="3" t="s">
        <v>640</v>
      </c>
      <c r="H290" s="3" t="s">
        <v>641</v>
      </c>
    </row>
    <row r="291" spans="1:8" ht="16" x14ac:dyDescent="0.2">
      <c r="A291" t="s">
        <v>110</v>
      </c>
      <c r="B291" t="s">
        <v>23</v>
      </c>
      <c r="C291" t="s">
        <v>492</v>
      </c>
      <c r="D291" t="str">
        <f>IF(_xlfn.XLOOKUP(Table1[[#This Row],[Room Name]],'Hotel Booking'!H:H,'Hotel Booking'!E:E)=0,"",_xlfn.XLOOKUP(Table1[[#This Row],[Room Name]],'Hotel Booking'!H:H,'Hotel Booking'!E:E))</f>
        <v>Single</v>
      </c>
      <c r="E291">
        <f>IF(_xlfn.XLOOKUP(Table1[[#This Row],[Room Name]],'Hotel Booking'!H:H,'Hotel Booking'!G:G)=0,"",_xlfn.XLOOKUP(Table1[[#This Row],[Room Name]],'Hotel Booking'!H:H,'Hotel Booking'!G:G))</f>
        <v>1</v>
      </c>
      <c r="F291">
        <f>COUNTIFS(C:C,Table1[[#This Row],[Room Name]])</f>
        <v>1</v>
      </c>
      <c r="G291" s="3" t="s">
        <v>640</v>
      </c>
      <c r="H291" s="3" t="s">
        <v>641</v>
      </c>
    </row>
    <row r="292" spans="1:8" ht="16" x14ac:dyDescent="0.2">
      <c r="A292" t="s">
        <v>58</v>
      </c>
      <c r="B292" t="s">
        <v>23</v>
      </c>
      <c r="C292" t="s">
        <v>493</v>
      </c>
      <c r="D292" t="str">
        <f>IF(_xlfn.XLOOKUP(Table1[[#This Row],[Room Name]],'Hotel Booking'!H:H,'Hotel Booking'!E:E)=0,"",_xlfn.XLOOKUP(Table1[[#This Row],[Room Name]],'Hotel Booking'!H:H,'Hotel Booking'!E:E))</f>
        <v>Single</v>
      </c>
      <c r="E292">
        <f>IF(_xlfn.XLOOKUP(Table1[[#This Row],[Room Name]],'Hotel Booking'!H:H,'Hotel Booking'!G:G)=0,"",_xlfn.XLOOKUP(Table1[[#This Row],[Room Name]],'Hotel Booking'!H:H,'Hotel Booking'!G:G))</f>
        <v>1</v>
      </c>
      <c r="F292">
        <f>COUNTIFS(C:C,Table1[[#This Row],[Room Name]])</f>
        <v>1</v>
      </c>
      <c r="G292" s="3" t="s">
        <v>640</v>
      </c>
      <c r="H292" s="3" t="s">
        <v>641</v>
      </c>
    </row>
    <row r="293" spans="1:8" ht="16" x14ac:dyDescent="0.2">
      <c r="A293" t="s">
        <v>344</v>
      </c>
      <c r="B293" t="s">
        <v>23</v>
      </c>
      <c r="C293" t="s">
        <v>494</v>
      </c>
      <c r="D293" t="str">
        <f>IF(_xlfn.XLOOKUP(Table1[[#This Row],[Room Name]],'Hotel Booking'!H:H,'Hotel Booking'!E:E)=0,"",_xlfn.XLOOKUP(Table1[[#This Row],[Room Name]],'Hotel Booking'!H:H,'Hotel Booking'!E:E))</f>
        <v>Single</v>
      </c>
      <c r="E293">
        <f>IF(_xlfn.XLOOKUP(Table1[[#This Row],[Room Name]],'Hotel Booking'!H:H,'Hotel Booking'!G:G)=0,"",_xlfn.XLOOKUP(Table1[[#This Row],[Room Name]],'Hotel Booking'!H:H,'Hotel Booking'!G:G))</f>
        <v>1</v>
      </c>
      <c r="F293">
        <f>COUNTIFS(C:C,Table1[[#This Row],[Room Name]])</f>
        <v>1</v>
      </c>
      <c r="G293" s="3" t="s">
        <v>640</v>
      </c>
      <c r="H293" s="3" t="s">
        <v>641</v>
      </c>
    </row>
    <row r="294" spans="1:8" ht="16" x14ac:dyDescent="0.2">
      <c r="A294" t="s">
        <v>93</v>
      </c>
      <c r="B294" t="s">
        <v>6</v>
      </c>
      <c r="C294" t="s">
        <v>445</v>
      </c>
      <c r="D294" t="str">
        <f>IF(_xlfn.XLOOKUP(Table1[[#This Row],[Room Name]],'Hotel Booking'!H:H,'Hotel Booking'!E:E)=0,"",_xlfn.XLOOKUP(Table1[[#This Row],[Room Name]],'Hotel Booking'!H:H,'Hotel Booking'!E:E))</f>
        <v>Single</v>
      </c>
      <c r="E294">
        <f>IF(_xlfn.XLOOKUP(Table1[[#This Row],[Room Name]],'Hotel Booking'!H:H,'Hotel Booking'!G:G)=0,"",_xlfn.XLOOKUP(Table1[[#This Row],[Room Name]],'Hotel Booking'!H:H,'Hotel Booking'!G:G))</f>
        <v>1</v>
      </c>
      <c r="F294">
        <f>COUNTIFS(C:C,Table1[[#This Row],[Room Name]])</f>
        <v>1</v>
      </c>
      <c r="G294" s="3" t="s">
        <v>640</v>
      </c>
      <c r="H294" s="3" t="s">
        <v>641</v>
      </c>
    </row>
    <row r="295" spans="1:8" ht="16" x14ac:dyDescent="0.2">
      <c r="A295" t="s">
        <v>123</v>
      </c>
      <c r="B295" t="s">
        <v>23</v>
      </c>
      <c r="C295" t="s">
        <v>495</v>
      </c>
      <c r="D295" t="str">
        <f>IF(_xlfn.XLOOKUP(Table1[[#This Row],[Room Name]],'Hotel Booking'!H:H,'Hotel Booking'!E:E)=0,"",_xlfn.XLOOKUP(Table1[[#This Row],[Room Name]],'Hotel Booking'!H:H,'Hotel Booking'!E:E))</f>
        <v>Single</v>
      </c>
      <c r="E295">
        <f>IF(_xlfn.XLOOKUP(Table1[[#This Row],[Room Name]],'Hotel Booking'!H:H,'Hotel Booking'!G:G)=0,"",_xlfn.XLOOKUP(Table1[[#This Row],[Room Name]],'Hotel Booking'!H:H,'Hotel Booking'!G:G))</f>
        <v>1</v>
      </c>
      <c r="F295">
        <f>COUNTIFS(C:C,Table1[[#This Row],[Room Name]])</f>
        <v>1</v>
      </c>
      <c r="G295" s="3" t="s">
        <v>640</v>
      </c>
      <c r="H295" s="3" t="s">
        <v>641</v>
      </c>
    </row>
    <row r="296" spans="1:8" ht="16" x14ac:dyDescent="0.2">
      <c r="A296" t="s">
        <v>157</v>
      </c>
      <c r="B296" t="s">
        <v>23</v>
      </c>
      <c r="C296" t="s">
        <v>496</v>
      </c>
      <c r="D296" t="str">
        <f>IF(_xlfn.XLOOKUP(Table1[[#This Row],[Room Name]],'Hotel Booking'!H:H,'Hotel Booking'!E:E)=0,"",_xlfn.XLOOKUP(Table1[[#This Row],[Room Name]],'Hotel Booking'!H:H,'Hotel Booking'!E:E))</f>
        <v>Single</v>
      </c>
      <c r="E296">
        <f>IF(_xlfn.XLOOKUP(Table1[[#This Row],[Room Name]],'Hotel Booking'!H:H,'Hotel Booking'!G:G)=0,"",_xlfn.XLOOKUP(Table1[[#This Row],[Room Name]],'Hotel Booking'!H:H,'Hotel Booking'!G:G))</f>
        <v>1</v>
      </c>
      <c r="F296">
        <f>COUNTIFS(C:C,Table1[[#This Row],[Room Name]])</f>
        <v>1</v>
      </c>
      <c r="G296" s="3" t="s">
        <v>640</v>
      </c>
      <c r="H296" s="3" t="s">
        <v>641</v>
      </c>
    </row>
    <row r="297" spans="1:8" ht="16" x14ac:dyDescent="0.2">
      <c r="A297" t="s">
        <v>235</v>
      </c>
      <c r="B297" t="s">
        <v>23</v>
      </c>
      <c r="C297" t="s">
        <v>497</v>
      </c>
      <c r="D297" t="str">
        <f>IF(_xlfn.XLOOKUP(Table1[[#This Row],[Room Name]],'Hotel Booking'!H:H,'Hotel Booking'!E:E)=0,"",_xlfn.XLOOKUP(Table1[[#This Row],[Room Name]],'Hotel Booking'!H:H,'Hotel Booking'!E:E))</f>
        <v>Single</v>
      </c>
      <c r="E297">
        <f>IF(_xlfn.XLOOKUP(Table1[[#This Row],[Room Name]],'Hotel Booking'!H:H,'Hotel Booking'!G:G)=0,"",_xlfn.XLOOKUP(Table1[[#This Row],[Room Name]],'Hotel Booking'!H:H,'Hotel Booking'!G:G))</f>
        <v>1</v>
      </c>
      <c r="F297">
        <f>COUNTIFS(C:C,Table1[[#This Row],[Room Name]])</f>
        <v>1</v>
      </c>
      <c r="G297" s="3" t="s">
        <v>640</v>
      </c>
      <c r="H297" s="3" t="s">
        <v>641</v>
      </c>
    </row>
    <row r="298" spans="1:8" ht="16" x14ac:dyDescent="0.2">
      <c r="A298" t="s">
        <v>266</v>
      </c>
      <c r="B298" t="s">
        <v>23</v>
      </c>
      <c r="C298" t="s">
        <v>498</v>
      </c>
      <c r="D298" t="str">
        <f>IF(_xlfn.XLOOKUP(Table1[[#This Row],[Room Name]],'Hotel Booking'!H:H,'Hotel Booking'!E:E)=0,"",_xlfn.XLOOKUP(Table1[[#This Row],[Room Name]],'Hotel Booking'!H:H,'Hotel Booking'!E:E))</f>
        <v>Single</v>
      </c>
      <c r="E298">
        <f>IF(_xlfn.XLOOKUP(Table1[[#This Row],[Room Name]],'Hotel Booking'!H:H,'Hotel Booking'!G:G)=0,"",_xlfn.XLOOKUP(Table1[[#This Row],[Room Name]],'Hotel Booking'!H:H,'Hotel Booking'!G:G))</f>
        <v>1</v>
      </c>
      <c r="F298">
        <f>COUNTIFS(C:C,Table1[[#This Row],[Room Name]])</f>
        <v>1</v>
      </c>
      <c r="G298" s="3" t="s">
        <v>640</v>
      </c>
      <c r="H298" s="3" t="s">
        <v>641</v>
      </c>
    </row>
    <row r="299" spans="1:8" ht="16" x14ac:dyDescent="0.2">
      <c r="A299" t="s">
        <v>230</v>
      </c>
      <c r="B299" t="s">
        <v>23</v>
      </c>
      <c r="C299" t="s">
        <v>502</v>
      </c>
      <c r="D299" t="str">
        <f>IF(_xlfn.XLOOKUP(Table1[[#This Row],[Room Name]],'Hotel Booking'!H:H,'Hotel Booking'!E:E)=0,"",_xlfn.XLOOKUP(Table1[[#This Row],[Room Name]],'Hotel Booking'!H:H,'Hotel Booking'!E:E))</f>
        <v>Single</v>
      </c>
      <c r="E299">
        <f>IF(_xlfn.XLOOKUP(Table1[[#This Row],[Room Name]],'Hotel Booking'!H:H,'Hotel Booking'!G:G)=0,"",_xlfn.XLOOKUP(Table1[[#This Row],[Room Name]],'Hotel Booking'!H:H,'Hotel Booking'!G:G))</f>
        <v>1</v>
      </c>
      <c r="F299">
        <f>COUNTIFS(C:C,Table1[[#This Row],[Room Name]])</f>
        <v>1</v>
      </c>
      <c r="G299" s="3" t="s">
        <v>640</v>
      </c>
      <c r="H299" s="3" t="s">
        <v>641</v>
      </c>
    </row>
    <row r="300" spans="1:8" ht="20" customHeight="1" x14ac:dyDescent="0.2">
      <c r="A300" t="s">
        <v>309</v>
      </c>
      <c r="B300" t="s">
        <v>23</v>
      </c>
      <c r="C300" t="s">
        <v>503</v>
      </c>
      <c r="D300" t="str">
        <f>IF(_xlfn.XLOOKUP(Table1[[#This Row],[Room Name]],'Hotel Booking'!H:H,'Hotel Booking'!E:E)=0,"",_xlfn.XLOOKUP(Table1[[#This Row],[Room Name]],'Hotel Booking'!H:H,'Hotel Booking'!E:E))</f>
        <v>Single</v>
      </c>
      <c r="E300">
        <f>IF(_xlfn.XLOOKUP(Table1[[#This Row],[Room Name]],'Hotel Booking'!H:H,'Hotel Booking'!G:G)=0,"",_xlfn.XLOOKUP(Table1[[#This Row],[Room Name]],'Hotel Booking'!H:H,'Hotel Booking'!G:G))</f>
        <v>1</v>
      </c>
      <c r="F300">
        <f>COUNTIFS(C:C,Table1[[#This Row],[Room Name]])</f>
        <v>1</v>
      </c>
      <c r="G300" s="3" t="s">
        <v>640</v>
      </c>
      <c r="H300" s="3" t="s">
        <v>641</v>
      </c>
    </row>
    <row r="301" spans="1:8" ht="16" x14ac:dyDescent="0.2">
      <c r="A301" t="s">
        <v>194</v>
      </c>
      <c r="B301" t="s">
        <v>38</v>
      </c>
      <c r="C301" t="s">
        <v>504</v>
      </c>
      <c r="D301" t="str">
        <f>IF(_xlfn.XLOOKUP(Table1[[#This Row],[Room Name]],'Hotel Booking'!H:H,'Hotel Booking'!E:E)=0,"",_xlfn.XLOOKUP(Table1[[#This Row],[Room Name]],'Hotel Booking'!H:H,'Hotel Booking'!E:E))</f>
        <v>Single</v>
      </c>
      <c r="E301">
        <f>IF(_xlfn.XLOOKUP(Table1[[#This Row],[Room Name]],'Hotel Booking'!H:H,'Hotel Booking'!G:G)=0,"",_xlfn.XLOOKUP(Table1[[#This Row],[Room Name]],'Hotel Booking'!H:H,'Hotel Booking'!G:G))</f>
        <v>1</v>
      </c>
      <c r="F301">
        <f>COUNTIFS(C:C,Table1[[#This Row],[Room Name]])</f>
        <v>1</v>
      </c>
      <c r="G301" s="3" t="s">
        <v>640</v>
      </c>
      <c r="H301" s="3" t="s">
        <v>641</v>
      </c>
    </row>
    <row r="302" spans="1:8" ht="16" x14ac:dyDescent="0.2">
      <c r="A302" t="s">
        <v>238</v>
      </c>
      <c r="B302" t="s">
        <v>38</v>
      </c>
      <c r="C302" t="s">
        <v>505</v>
      </c>
      <c r="D302" t="str">
        <f>IF(_xlfn.XLOOKUP(Table1[[#This Row],[Room Name]],'Hotel Booking'!H:H,'Hotel Booking'!E:E)=0,"",_xlfn.XLOOKUP(Table1[[#This Row],[Room Name]],'Hotel Booking'!H:H,'Hotel Booking'!E:E))</f>
        <v>Single</v>
      </c>
      <c r="E302">
        <f>IF(_xlfn.XLOOKUP(Table1[[#This Row],[Room Name]],'Hotel Booking'!H:H,'Hotel Booking'!G:G)=0,"",_xlfn.XLOOKUP(Table1[[#This Row],[Room Name]],'Hotel Booking'!H:H,'Hotel Booking'!G:G))</f>
        <v>1</v>
      </c>
      <c r="F302">
        <f>COUNTIFS(C:C,Table1[[#This Row],[Room Name]])</f>
        <v>1</v>
      </c>
      <c r="G302" s="3" t="s">
        <v>640</v>
      </c>
      <c r="H302" s="3" t="s">
        <v>641</v>
      </c>
    </row>
    <row r="303" spans="1:8" ht="16" x14ac:dyDescent="0.2">
      <c r="A303" t="s">
        <v>346</v>
      </c>
      <c r="B303" t="s">
        <v>38</v>
      </c>
      <c r="C303" t="s">
        <v>506</v>
      </c>
      <c r="D303" t="str">
        <f>IF(_xlfn.XLOOKUP(Table1[[#This Row],[Room Name]],'Hotel Booking'!H:H,'Hotel Booking'!E:E)=0,"",_xlfn.XLOOKUP(Table1[[#This Row],[Room Name]],'Hotel Booking'!H:H,'Hotel Booking'!E:E))</f>
        <v>Single</v>
      </c>
      <c r="E303">
        <f>IF(_xlfn.XLOOKUP(Table1[[#This Row],[Room Name]],'Hotel Booking'!H:H,'Hotel Booking'!G:G)=0,"",_xlfn.XLOOKUP(Table1[[#This Row],[Room Name]],'Hotel Booking'!H:H,'Hotel Booking'!G:G))</f>
        <v>1</v>
      </c>
      <c r="F303">
        <f>COUNTIFS(C:C,Table1[[#This Row],[Room Name]])</f>
        <v>1</v>
      </c>
      <c r="G303" s="3" t="s">
        <v>640</v>
      </c>
      <c r="H303" s="3" t="s">
        <v>641</v>
      </c>
    </row>
    <row r="304" spans="1:8" ht="16" x14ac:dyDescent="0.2">
      <c r="A304" t="s">
        <v>76</v>
      </c>
      <c r="B304" t="s">
        <v>38</v>
      </c>
      <c r="C304" t="s">
        <v>443</v>
      </c>
      <c r="D304" t="str">
        <f>IF(_xlfn.XLOOKUP(Table1[[#This Row],[Room Name]],'Hotel Booking'!H:H,'Hotel Booking'!E:E)=0,"",_xlfn.XLOOKUP(Table1[[#This Row],[Room Name]],'Hotel Booking'!H:H,'Hotel Booking'!E:E))</f>
        <v>Single</v>
      </c>
      <c r="E304">
        <f>IF(_xlfn.XLOOKUP(Table1[[#This Row],[Room Name]],'Hotel Booking'!H:H,'Hotel Booking'!G:G)=0,"",_xlfn.XLOOKUP(Table1[[#This Row],[Room Name]],'Hotel Booking'!H:H,'Hotel Booking'!G:G))</f>
        <v>1</v>
      </c>
      <c r="F304">
        <f>COUNTIFS(C:C,Table1[[#This Row],[Room Name]])</f>
        <v>1</v>
      </c>
      <c r="G304" s="3" t="s">
        <v>640</v>
      </c>
      <c r="H304" s="3" t="s">
        <v>641</v>
      </c>
    </row>
    <row r="305" spans="1:8" ht="16" x14ac:dyDescent="0.2">
      <c r="A305" t="s">
        <v>102</v>
      </c>
      <c r="B305" t="s">
        <v>6</v>
      </c>
      <c r="C305" t="s">
        <v>446</v>
      </c>
      <c r="D305" t="str">
        <f>IF(_xlfn.XLOOKUP(Table1[[#This Row],[Room Name]],'Hotel Booking'!H:H,'Hotel Booking'!E:E)=0,"",_xlfn.XLOOKUP(Table1[[#This Row],[Room Name]],'Hotel Booking'!H:H,'Hotel Booking'!E:E))</f>
        <v>Single</v>
      </c>
      <c r="E305">
        <f>IF(_xlfn.XLOOKUP(Table1[[#This Row],[Room Name]],'Hotel Booking'!H:H,'Hotel Booking'!G:G)=0,"",_xlfn.XLOOKUP(Table1[[#This Row],[Room Name]],'Hotel Booking'!H:H,'Hotel Booking'!G:G))</f>
        <v>1</v>
      </c>
      <c r="F305">
        <f>COUNTIFS(C:C,Table1[[#This Row],[Room Name]])</f>
        <v>1</v>
      </c>
      <c r="G305" s="3" t="s">
        <v>640</v>
      </c>
      <c r="H305" s="3" t="s">
        <v>641</v>
      </c>
    </row>
    <row r="306" spans="1:8" ht="16" x14ac:dyDescent="0.2">
      <c r="A306" t="s">
        <v>139</v>
      </c>
      <c r="B306" t="s">
        <v>38</v>
      </c>
      <c r="C306" t="s">
        <v>507</v>
      </c>
      <c r="D306" t="str">
        <f>IF(_xlfn.XLOOKUP(Table1[[#This Row],[Room Name]],'Hotel Booking'!H:H,'Hotel Booking'!E:E)=0,"",_xlfn.XLOOKUP(Table1[[#This Row],[Room Name]],'Hotel Booking'!H:H,'Hotel Booking'!E:E))</f>
        <v>Single</v>
      </c>
      <c r="E306">
        <f>IF(_xlfn.XLOOKUP(Table1[[#This Row],[Room Name]],'Hotel Booking'!H:H,'Hotel Booking'!G:G)=0,"",_xlfn.XLOOKUP(Table1[[#This Row],[Room Name]],'Hotel Booking'!H:H,'Hotel Booking'!G:G))</f>
        <v>1</v>
      </c>
      <c r="F306">
        <f>COUNTIFS(C:C,Table1[[#This Row],[Room Name]])</f>
        <v>1</v>
      </c>
      <c r="G306" s="3" t="s">
        <v>640</v>
      </c>
      <c r="H306" s="3" t="s">
        <v>641</v>
      </c>
    </row>
    <row r="307" spans="1:8" ht="16" x14ac:dyDescent="0.2">
      <c r="A307" t="s">
        <v>164</v>
      </c>
      <c r="B307" t="s">
        <v>6</v>
      </c>
      <c r="C307" t="s">
        <v>435</v>
      </c>
      <c r="D307" t="str">
        <f>IF(_xlfn.XLOOKUP(Table1[[#This Row],[Room Name]],'Hotel Booking'!H:H,'Hotel Booking'!E:E)=0,"",_xlfn.XLOOKUP(Table1[[#This Row],[Room Name]],'Hotel Booking'!H:H,'Hotel Booking'!E:E))</f>
        <v>Double</v>
      </c>
      <c r="E307">
        <f>IF(_xlfn.XLOOKUP(Table1[[#This Row],[Room Name]],'Hotel Booking'!H:H,'Hotel Booking'!G:G)=0,"",_xlfn.XLOOKUP(Table1[[#This Row],[Room Name]],'Hotel Booking'!H:H,'Hotel Booking'!G:G))</f>
        <v>2</v>
      </c>
      <c r="F307">
        <f>COUNTIFS(C:C,Table1[[#This Row],[Room Name]])</f>
        <v>2</v>
      </c>
      <c r="G307" s="3" t="s">
        <v>640</v>
      </c>
      <c r="H307" s="3" t="s">
        <v>641</v>
      </c>
    </row>
    <row r="308" spans="1:8" ht="16" x14ac:dyDescent="0.2">
      <c r="A308" t="s">
        <v>162</v>
      </c>
      <c r="B308" t="s">
        <v>6</v>
      </c>
      <c r="C308" t="s">
        <v>435</v>
      </c>
      <c r="D308" t="str">
        <f>IF(_xlfn.XLOOKUP(Table1[[#This Row],[Room Name]],'Hotel Booking'!H:H,'Hotel Booking'!E:E)=0,"",_xlfn.XLOOKUP(Table1[[#This Row],[Room Name]],'Hotel Booking'!H:H,'Hotel Booking'!E:E))</f>
        <v>Double</v>
      </c>
      <c r="E308">
        <f>IF(_xlfn.XLOOKUP(Table1[[#This Row],[Room Name]],'Hotel Booking'!H:H,'Hotel Booking'!G:G)=0,"",_xlfn.XLOOKUP(Table1[[#This Row],[Room Name]],'Hotel Booking'!H:H,'Hotel Booking'!G:G))</f>
        <v>2</v>
      </c>
      <c r="F308">
        <f>COUNTIFS(C:C,Table1[[#This Row],[Room Name]])</f>
        <v>2</v>
      </c>
      <c r="G308" s="3" t="s">
        <v>640</v>
      </c>
      <c r="H308" s="3" t="s">
        <v>641</v>
      </c>
    </row>
    <row r="309" spans="1:8" ht="16" x14ac:dyDescent="0.2">
      <c r="A309" t="s">
        <v>220</v>
      </c>
      <c r="B309" t="s">
        <v>6</v>
      </c>
      <c r="C309" t="s">
        <v>437</v>
      </c>
      <c r="D309" t="str">
        <f>IF(_xlfn.XLOOKUP(Table1[[#This Row],[Room Name]],'Hotel Booking'!H:H,'Hotel Booking'!E:E)=0,"",_xlfn.XLOOKUP(Table1[[#This Row],[Room Name]],'Hotel Booking'!H:H,'Hotel Booking'!E:E))</f>
        <v>Double</v>
      </c>
      <c r="E309">
        <f>IF(_xlfn.XLOOKUP(Table1[[#This Row],[Room Name]],'Hotel Booking'!H:H,'Hotel Booking'!G:G)=0,"",_xlfn.XLOOKUP(Table1[[#This Row],[Room Name]],'Hotel Booking'!H:H,'Hotel Booking'!G:G))</f>
        <v>2</v>
      </c>
      <c r="F309">
        <f>COUNTIFS(C:C,Table1[[#This Row],[Room Name]])</f>
        <v>2</v>
      </c>
      <c r="G309" s="3" t="s">
        <v>640</v>
      </c>
      <c r="H309" s="3" t="s">
        <v>641</v>
      </c>
    </row>
    <row r="310" spans="1:8" ht="16" x14ac:dyDescent="0.2">
      <c r="A310" t="s">
        <v>219</v>
      </c>
      <c r="B310" t="s">
        <v>6</v>
      </c>
      <c r="C310" t="s">
        <v>437</v>
      </c>
      <c r="D310" t="str">
        <f>IF(_xlfn.XLOOKUP(Table1[[#This Row],[Room Name]],'Hotel Booking'!H:H,'Hotel Booking'!E:E)=0,"",_xlfn.XLOOKUP(Table1[[#This Row],[Room Name]],'Hotel Booking'!H:H,'Hotel Booking'!E:E))</f>
        <v>Double</v>
      </c>
      <c r="E310">
        <f>IF(_xlfn.XLOOKUP(Table1[[#This Row],[Room Name]],'Hotel Booking'!H:H,'Hotel Booking'!G:G)=0,"",_xlfn.XLOOKUP(Table1[[#This Row],[Room Name]],'Hotel Booking'!H:H,'Hotel Booking'!G:G))</f>
        <v>2</v>
      </c>
      <c r="F310">
        <f>COUNTIFS(C:C,Table1[[#This Row],[Room Name]])</f>
        <v>2</v>
      </c>
      <c r="G310" s="3" t="s">
        <v>640</v>
      </c>
      <c r="H310" s="3" t="s">
        <v>641</v>
      </c>
    </row>
    <row r="311" spans="1:8" ht="16" x14ac:dyDescent="0.2">
      <c r="A311" t="s">
        <v>122</v>
      </c>
      <c r="B311" t="s">
        <v>6</v>
      </c>
      <c r="C311" t="s">
        <v>438</v>
      </c>
      <c r="D311" t="str">
        <f>IF(_xlfn.XLOOKUP(Table1[[#This Row],[Room Name]],'Hotel Booking'!H:H,'Hotel Booking'!E:E)=0,"",_xlfn.XLOOKUP(Table1[[#This Row],[Room Name]],'Hotel Booking'!H:H,'Hotel Booking'!E:E))</f>
        <v>Double</v>
      </c>
      <c r="E311">
        <f>IF(_xlfn.XLOOKUP(Table1[[#This Row],[Room Name]],'Hotel Booking'!H:H,'Hotel Booking'!G:G)=0,"",_xlfn.XLOOKUP(Table1[[#This Row],[Room Name]],'Hotel Booking'!H:H,'Hotel Booking'!G:G))</f>
        <v>2</v>
      </c>
      <c r="F311">
        <f>COUNTIFS(C:C,Table1[[#This Row],[Room Name]])</f>
        <v>2</v>
      </c>
      <c r="G311" s="3" t="s">
        <v>640</v>
      </c>
      <c r="H311" s="3" t="s">
        <v>641</v>
      </c>
    </row>
    <row r="312" spans="1:8" ht="16" x14ac:dyDescent="0.2">
      <c r="A312" t="s">
        <v>94</v>
      </c>
      <c r="B312" t="s">
        <v>6</v>
      </c>
      <c r="C312" t="s">
        <v>438</v>
      </c>
      <c r="D312" t="str">
        <f>IF(_xlfn.XLOOKUP(Table1[[#This Row],[Room Name]],'Hotel Booking'!H:H,'Hotel Booking'!E:E)=0,"",_xlfn.XLOOKUP(Table1[[#This Row],[Room Name]],'Hotel Booking'!H:H,'Hotel Booking'!E:E))</f>
        <v>Double</v>
      </c>
      <c r="E312">
        <f>IF(_xlfn.XLOOKUP(Table1[[#This Row],[Room Name]],'Hotel Booking'!H:H,'Hotel Booking'!G:G)=0,"",_xlfn.XLOOKUP(Table1[[#This Row],[Room Name]],'Hotel Booking'!H:H,'Hotel Booking'!G:G))</f>
        <v>2</v>
      </c>
      <c r="F312">
        <f>COUNTIFS(C:C,Table1[[#This Row],[Room Name]])</f>
        <v>2</v>
      </c>
      <c r="G312" s="3" t="s">
        <v>640</v>
      </c>
      <c r="H312" s="3" t="s">
        <v>641</v>
      </c>
    </row>
    <row r="313" spans="1:8" ht="16" x14ac:dyDescent="0.2">
      <c r="A313" t="s">
        <v>51</v>
      </c>
      <c r="B313" t="s">
        <v>6</v>
      </c>
      <c r="C313" t="s">
        <v>439</v>
      </c>
      <c r="D313" t="str">
        <f>IF(_xlfn.XLOOKUP(Table1[[#This Row],[Room Name]],'Hotel Booking'!H:H,'Hotel Booking'!E:E)=0,"",_xlfn.XLOOKUP(Table1[[#This Row],[Room Name]],'Hotel Booking'!H:H,'Hotel Booking'!E:E))</f>
        <v>Double</v>
      </c>
      <c r="E313">
        <f>IF(_xlfn.XLOOKUP(Table1[[#This Row],[Room Name]],'Hotel Booking'!H:H,'Hotel Booking'!G:G)=0,"",_xlfn.XLOOKUP(Table1[[#This Row],[Room Name]],'Hotel Booking'!H:H,'Hotel Booking'!G:G))</f>
        <v>2</v>
      </c>
      <c r="F313">
        <f>COUNTIFS(C:C,Table1[[#This Row],[Room Name]])</f>
        <v>2</v>
      </c>
      <c r="G313" s="3" t="s">
        <v>640</v>
      </c>
      <c r="H313" s="3" t="s">
        <v>641</v>
      </c>
    </row>
    <row r="314" spans="1:8" ht="16" x14ac:dyDescent="0.2">
      <c r="A314" t="s">
        <v>50</v>
      </c>
      <c r="B314" t="s">
        <v>6</v>
      </c>
      <c r="C314" t="s">
        <v>439</v>
      </c>
      <c r="D314" t="str">
        <f>IF(_xlfn.XLOOKUP(Table1[[#This Row],[Room Name]],'Hotel Booking'!H:H,'Hotel Booking'!E:E)=0,"",_xlfn.XLOOKUP(Table1[[#This Row],[Room Name]],'Hotel Booking'!H:H,'Hotel Booking'!E:E))</f>
        <v>Double</v>
      </c>
      <c r="E314">
        <f>IF(_xlfn.XLOOKUP(Table1[[#This Row],[Room Name]],'Hotel Booking'!H:H,'Hotel Booking'!G:G)=0,"",_xlfn.XLOOKUP(Table1[[#This Row],[Room Name]],'Hotel Booking'!H:H,'Hotel Booking'!G:G))</f>
        <v>2</v>
      </c>
      <c r="F314">
        <f>COUNTIFS(C:C,Table1[[#This Row],[Room Name]])</f>
        <v>2</v>
      </c>
      <c r="G314" s="3" t="s">
        <v>640</v>
      </c>
      <c r="H314" s="3" t="s">
        <v>641</v>
      </c>
    </row>
    <row r="315" spans="1:8" ht="16" x14ac:dyDescent="0.2">
      <c r="A315" t="s">
        <v>178</v>
      </c>
      <c r="B315" t="s">
        <v>6</v>
      </c>
      <c r="C315" t="s">
        <v>440</v>
      </c>
      <c r="D315" t="str">
        <f>IF(_xlfn.XLOOKUP(Table1[[#This Row],[Room Name]],'Hotel Booking'!H:H,'Hotel Booking'!E:E)=0,"",_xlfn.XLOOKUP(Table1[[#This Row],[Room Name]],'Hotel Booking'!H:H,'Hotel Booking'!E:E))</f>
        <v>Double</v>
      </c>
      <c r="E315">
        <f>IF(_xlfn.XLOOKUP(Table1[[#This Row],[Room Name]],'Hotel Booking'!H:H,'Hotel Booking'!G:G)=0,"",_xlfn.XLOOKUP(Table1[[#This Row],[Room Name]],'Hotel Booking'!H:H,'Hotel Booking'!G:G))</f>
        <v>2</v>
      </c>
      <c r="F315">
        <f>COUNTIFS(C:C,Table1[[#This Row],[Room Name]])</f>
        <v>1</v>
      </c>
      <c r="G315" s="3" t="s">
        <v>640</v>
      </c>
      <c r="H315" s="3" t="s">
        <v>641</v>
      </c>
    </row>
    <row r="316" spans="1:8" ht="16" x14ac:dyDescent="0.2">
      <c r="A316" t="s">
        <v>226</v>
      </c>
      <c r="B316" t="s">
        <v>6</v>
      </c>
      <c r="C316" t="s">
        <v>444</v>
      </c>
      <c r="D316" t="str">
        <f>IF(_xlfn.XLOOKUP(Table1[[#This Row],[Room Name]],'Hotel Booking'!H:H,'Hotel Booking'!E:E)=0,"",_xlfn.XLOOKUP(Table1[[#This Row],[Room Name]],'Hotel Booking'!H:H,'Hotel Booking'!E:E))</f>
        <v>Double</v>
      </c>
      <c r="E316">
        <f>IF(_xlfn.XLOOKUP(Table1[[#This Row],[Room Name]],'Hotel Booking'!H:H,'Hotel Booking'!G:G)=0,"",_xlfn.XLOOKUP(Table1[[#This Row],[Room Name]],'Hotel Booking'!H:H,'Hotel Booking'!G:G))</f>
        <v>2</v>
      </c>
      <c r="F316">
        <f>COUNTIFS(C:C,Table1[[#This Row],[Room Name]])</f>
        <v>2</v>
      </c>
      <c r="G316" s="3" t="s">
        <v>640</v>
      </c>
      <c r="H316" s="3" t="s">
        <v>641</v>
      </c>
    </row>
    <row r="317" spans="1:8" ht="16" x14ac:dyDescent="0.2">
      <c r="A317" t="s">
        <v>224</v>
      </c>
      <c r="B317" t="s">
        <v>6</v>
      </c>
      <c r="C317" t="s">
        <v>444</v>
      </c>
      <c r="D317" t="str">
        <f>IF(_xlfn.XLOOKUP(Table1[[#This Row],[Room Name]],'Hotel Booking'!H:H,'Hotel Booking'!E:E)=0,"",_xlfn.XLOOKUP(Table1[[#This Row],[Room Name]],'Hotel Booking'!H:H,'Hotel Booking'!E:E))</f>
        <v>Double</v>
      </c>
      <c r="E317">
        <f>IF(_xlfn.XLOOKUP(Table1[[#This Row],[Room Name]],'Hotel Booking'!H:H,'Hotel Booking'!G:G)=0,"",_xlfn.XLOOKUP(Table1[[#This Row],[Room Name]],'Hotel Booking'!H:H,'Hotel Booking'!G:G))</f>
        <v>2</v>
      </c>
      <c r="F317">
        <f>COUNTIFS(C:C,Table1[[#This Row],[Room Name]])</f>
        <v>2</v>
      </c>
      <c r="G317" s="3" t="s">
        <v>640</v>
      </c>
      <c r="H317" s="3" t="s">
        <v>641</v>
      </c>
    </row>
    <row r="318" spans="1:8" ht="16" x14ac:dyDescent="0.2">
      <c r="A318" t="s">
        <v>107</v>
      </c>
      <c r="B318" t="s">
        <v>6</v>
      </c>
      <c r="C318" t="s">
        <v>448</v>
      </c>
      <c r="D318" t="str">
        <f>IF(_xlfn.XLOOKUP(Table1[[#This Row],[Room Name]],'Hotel Booking'!H:H,'Hotel Booking'!E:E)=0,"",_xlfn.XLOOKUP(Table1[[#This Row],[Room Name]],'Hotel Booking'!H:H,'Hotel Booking'!E:E))</f>
        <v>Double</v>
      </c>
      <c r="E318">
        <f>IF(_xlfn.XLOOKUP(Table1[[#This Row],[Room Name]],'Hotel Booking'!H:H,'Hotel Booking'!G:G)=0,"",_xlfn.XLOOKUP(Table1[[#This Row],[Room Name]],'Hotel Booking'!H:H,'Hotel Booking'!G:G))</f>
        <v>2</v>
      </c>
      <c r="F318">
        <f>COUNTIFS(C:C,Table1[[#This Row],[Room Name]])</f>
        <v>2</v>
      </c>
      <c r="G318" s="3" t="s">
        <v>640</v>
      </c>
      <c r="H318" s="3" t="s">
        <v>641</v>
      </c>
    </row>
    <row r="319" spans="1:8" ht="16" x14ac:dyDescent="0.2">
      <c r="A319" t="s">
        <v>108</v>
      </c>
      <c r="B319" t="s">
        <v>6</v>
      </c>
      <c r="C319" t="s">
        <v>448</v>
      </c>
      <c r="D319" t="str">
        <f>IF(_xlfn.XLOOKUP(Table1[[#This Row],[Room Name]],'Hotel Booking'!H:H,'Hotel Booking'!E:E)=0,"",_xlfn.XLOOKUP(Table1[[#This Row],[Room Name]],'Hotel Booking'!H:H,'Hotel Booking'!E:E))</f>
        <v>Double</v>
      </c>
      <c r="E319">
        <f>IF(_xlfn.XLOOKUP(Table1[[#This Row],[Room Name]],'Hotel Booking'!H:H,'Hotel Booking'!G:G)=0,"",_xlfn.XLOOKUP(Table1[[#This Row],[Room Name]],'Hotel Booking'!H:H,'Hotel Booking'!G:G))</f>
        <v>2</v>
      </c>
      <c r="F319">
        <f>COUNTIFS(C:C,Table1[[#This Row],[Room Name]])</f>
        <v>2</v>
      </c>
      <c r="G319" s="3" t="s">
        <v>640</v>
      </c>
      <c r="H319" s="3" t="s">
        <v>641</v>
      </c>
    </row>
    <row r="320" spans="1:8" ht="16" x14ac:dyDescent="0.2">
      <c r="A320" t="s">
        <v>264</v>
      </c>
      <c r="B320" t="s">
        <v>22</v>
      </c>
      <c r="C320" t="s">
        <v>487</v>
      </c>
      <c r="D320" t="str">
        <f>IF(_xlfn.XLOOKUP(Table1[[#This Row],[Room Name]],'Hotel Booking'!H:H,'Hotel Booking'!E:E)=0,"",_xlfn.XLOOKUP(Table1[[#This Row],[Room Name]],'Hotel Booking'!H:H,'Hotel Booking'!E:E))</f>
        <v>Double</v>
      </c>
      <c r="E320">
        <f>IF(_xlfn.XLOOKUP(Table1[[#This Row],[Room Name]],'Hotel Booking'!H:H,'Hotel Booking'!G:G)=0,"",_xlfn.XLOOKUP(Table1[[#This Row],[Room Name]],'Hotel Booking'!H:H,'Hotel Booking'!G:G))</f>
        <v>2</v>
      </c>
      <c r="F320">
        <f>COUNTIFS(C:C,Table1[[#This Row],[Room Name]])</f>
        <v>2</v>
      </c>
      <c r="G320" s="3" t="s">
        <v>640</v>
      </c>
      <c r="H320" s="3" t="s">
        <v>641</v>
      </c>
    </row>
    <row r="321" spans="1:8" ht="15" customHeight="1" x14ac:dyDescent="0.2">
      <c r="A321" t="s">
        <v>261</v>
      </c>
      <c r="B321" t="s">
        <v>23</v>
      </c>
      <c r="C321" t="s">
        <v>487</v>
      </c>
      <c r="D321" t="str">
        <f>IF(_xlfn.XLOOKUP(Table1[[#This Row],[Room Name]],'Hotel Booking'!H:H,'Hotel Booking'!E:E)=0,"",_xlfn.XLOOKUP(Table1[[#This Row],[Room Name]],'Hotel Booking'!H:H,'Hotel Booking'!E:E))</f>
        <v>Double</v>
      </c>
      <c r="E321">
        <f>IF(_xlfn.XLOOKUP(Table1[[#This Row],[Room Name]],'Hotel Booking'!H:H,'Hotel Booking'!G:G)=0,"",_xlfn.XLOOKUP(Table1[[#This Row],[Room Name]],'Hotel Booking'!H:H,'Hotel Booking'!G:G))</f>
        <v>2</v>
      </c>
      <c r="F321">
        <f>COUNTIFS(C:C,Table1[[#This Row],[Room Name]])</f>
        <v>2</v>
      </c>
      <c r="G321" s="3" t="s">
        <v>640</v>
      </c>
      <c r="H321" s="3" t="s">
        <v>641</v>
      </c>
    </row>
    <row r="322" spans="1:8" ht="16" x14ac:dyDescent="0.2">
      <c r="A322" t="s">
        <v>155</v>
      </c>
      <c r="B322" t="s">
        <v>23</v>
      </c>
      <c r="C322" t="s">
        <v>499</v>
      </c>
      <c r="D322" t="str">
        <f>IF(_xlfn.XLOOKUP(Table1[[#This Row],[Room Name]],'Hotel Booking'!H:H,'Hotel Booking'!E:E)=0,"",_xlfn.XLOOKUP(Table1[[#This Row],[Room Name]],'Hotel Booking'!H:H,'Hotel Booking'!E:E))</f>
        <v>Double</v>
      </c>
      <c r="E322">
        <f>IF(_xlfn.XLOOKUP(Table1[[#This Row],[Room Name]],'Hotel Booking'!H:H,'Hotel Booking'!G:G)=0,"",_xlfn.XLOOKUP(Table1[[#This Row],[Room Name]],'Hotel Booking'!H:H,'Hotel Booking'!G:G))</f>
        <v>2</v>
      </c>
      <c r="F322">
        <f>COUNTIFS(C:C,Table1[[#This Row],[Room Name]])</f>
        <v>1</v>
      </c>
      <c r="G322" s="3" t="s">
        <v>640</v>
      </c>
      <c r="H322" s="3" t="s">
        <v>641</v>
      </c>
    </row>
    <row r="323" spans="1:8" ht="20" customHeight="1" x14ac:dyDescent="0.2">
      <c r="A323" t="s">
        <v>36</v>
      </c>
      <c r="B323" t="s">
        <v>6</v>
      </c>
      <c r="C323" t="s">
        <v>447</v>
      </c>
      <c r="D323" t="str">
        <f>IF(_xlfn.XLOOKUP(Table1[[#This Row],[Room Name]],'Hotel Booking'!H:H,'Hotel Booking'!E:E)=0,"",_xlfn.XLOOKUP(Table1[[#This Row],[Room Name]],'Hotel Booking'!H:H,'Hotel Booking'!E:E))</f>
        <v>Single</v>
      </c>
      <c r="E323">
        <f>IF(_xlfn.XLOOKUP(Table1[[#This Row],[Room Name]],'Hotel Booking'!H:H,'Hotel Booking'!G:G)=0,"",_xlfn.XLOOKUP(Table1[[#This Row],[Room Name]],'Hotel Booking'!H:H,'Hotel Booking'!G:G))</f>
        <v>1</v>
      </c>
      <c r="F323">
        <f>COUNTIFS(C:C,Table1[[#This Row],[Room Name]])</f>
        <v>1</v>
      </c>
      <c r="G323" s="3" t="s">
        <v>640</v>
      </c>
      <c r="H323" s="3" t="s">
        <v>641</v>
      </c>
    </row>
    <row r="324" spans="1:8" ht="20" customHeight="1" x14ac:dyDescent="0.2">
      <c r="A324" t="s">
        <v>217</v>
      </c>
      <c r="B324" t="s">
        <v>23</v>
      </c>
      <c r="C324" t="s">
        <v>500</v>
      </c>
      <c r="D324" t="str">
        <f>IF(_xlfn.XLOOKUP(Table1[[#This Row],[Room Name]],'Hotel Booking'!H:H,'Hotel Booking'!E:E)=0,"",_xlfn.XLOOKUP(Table1[[#This Row],[Room Name]],'Hotel Booking'!H:H,'Hotel Booking'!E:E))</f>
        <v>Double</v>
      </c>
      <c r="E324">
        <f>IF(_xlfn.XLOOKUP(Table1[[#This Row],[Room Name]],'Hotel Booking'!H:H,'Hotel Booking'!G:G)=0,"",_xlfn.XLOOKUP(Table1[[#This Row],[Room Name]],'Hotel Booking'!H:H,'Hotel Booking'!G:G))</f>
        <v>2</v>
      </c>
      <c r="F324">
        <f>COUNTIFS(C:C,Table1[[#This Row],[Room Name]])</f>
        <v>1</v>
      </c>
      <c r="G324" s="3" t="s">
        <v>640</v>
      </c>
      <c r="H324" s="3" t="s">
        <v>641</v>
      </c>
    </row>
    <row r="325" spans="1:8" ht="16" x14ac:dyDescent="0.2">
      <c r="A325" t="s">
        <v>341</v>
      </c>
      <c r="B325" t="s">
        <v>23</v>
      </c>
      <c r="C325" t="s">
        <v>501</v>
      </c>
      <c r="D325" t="str">
        <f>IF(_xlfn.XLOOKUP(Table1[[#This Row],[Room Name]],'Hotel Booking'!H:H,'Hotel Booking'!E:E)=0,"",_xlfn.XLOOKUP(Table1[[#This Row],[Room Name]],'Hotel Booking'!H:H,'Hotel Booking'!E:E))</f>
        <v>Double</v>
      </c>
      <c r="E325">
        <f>IF(_xlfn.XLOOKUP(Table1[[#This Row],[Room Name]],'Hotel Booking'!H:H,'Hotel Booking'!G:G)=0,"",_xlfn.XLOOKUP(Table1[[#This Row],[Room Name]],'Hotel Booking'!H:H,'Hotel Booking'!G:G))</f>
        <v>2</v>
      </c>
      <c r="F325">
        <f>COUNTIFS(C:C,Table1[[#This Row],[Room Name]])</f>
        <v>2</v>
      </c>
      <c r="G325" s="3" t="s">
        <v>640</v>
      </c>
      <c r="H325" s="3" t="s">
        <v>641</v>
      </c>
    </row>
    <row r="326" spans="1:8" ht="16" x14ac:dyDescent="0.2">
      <c r="A326" t="s">
        <v>340</v>
      </c>
      <c r="B326" t="s">
        <v>23</v>
      </c>
      <c r="C326" t="s">
        <v>501</v>
      </c>
      <c r="D326" t="str">
        <f>IF(_xlfn.XLOOKUP(Table1[[#This Row],[Room Name]],'Hotel Booking'!H:H,'Hotel Booking'!E:E)=0,"",_xlfn.XLOOKUP(Table1[[#This Row],[Room Name]],'Hotel Booking'!H:H,'Hotel Booking'!E:E))</f>
        <v>Double</v>
      </c>
      <c r="E326">
        <f>IF(_xlfn.XLOOKUP(Table1[[#This Row],[Room Name]],'Hotel Booking'!H:H,'Hotel Booking'!G:G)=0,"",_xlfn.XLOOKUP(Table1[[#This Row],[Room Name]],'Hotel Booking'!H:H,'Hotel Booking'!G:G))</f>
        <v>2</v>
      </c>
      <c r="F326">
        <f>COUNTIFS(C:C,Table1[[#This Row],[Room Name]])</f>
        <v>2</v>
      </c>
      <c r="G326" s="3" t="s">
        <v>640</v>
      </c>
      <c r="H326" s="3" t="s">
        <v>641</v>
      </c>
    </row>
    <row r="327" spans="1:8" ht="15" customHeight="1" x14ac:dyDescent="0.2">
      <c r="A327" t="s">
        <v>103</v>
      </c>
      <c r="B327" t="s">
        <v>30</v>
      </c>
      <c r="C327" t="s">
        <v>508</v>
      </c>
      <c r="D327" t="str">
        <f>IF(_xlfn.XLOOKUP(Table1[[#This Row],[Room Name]],'Hotel Booking'!H:H,'Hotel Booking'!E:E)=0,"",_xlfn.XLOOKUP(Table1[[#This Row],[Room Name]],'Hotel Booking'!H:H,'Hotel Booking'!E:E))</f>
        <v>Double</v>
      </c>
      <c r="E327">
        <f>IF(_xlfn.XLOOKUP(Table1[[#This Row],[Room Name]],'Hotel Booking'!H:H,'Hotel Booking'!G:G)=0,"",_xlfn.XLOOKUP(Table1[[#This Row],[Room Name]],'Hotel Booking'!H:H,'Hotel Booking'!G:G))</f>
        <v>2</v>
      </c>
      <c r="F327">
        <f>COUNTIFS(C:C,Table1[[#This Row],[Room Name]])</f>
        <v>2</v>
      </c>
      <c r="G327" s="3" t="s">
        <v>640</v>
      </c>
      <c r="H327" s="3" t="s">
        <v>641</v>
      </c>
    </row>
    <row r="328" spans="1:8" ht="15" customHeight="1" x14ac:dyDescent="0.2">
      <c r="A328" t="s">
        <v>45</v>
      </c>
      <c r="B328" t="s">
        <v>30</v>
      </c>
      <c r="C328" t="s">
        <v>508</v>
      </c>
      <c r="D328" t="str">
        <f>IF(_xlfn.XLOOKUP(Table1[[#This Row],[Room Name]],'Hotel Booking'!H:H,'Hotel Booking'!E:E)=0,"",_xlfn.XLOOKUP(Table1[[#This Row],[Room Name]],'Hotel Booking'!H:H,'Hotel Booking'!E:E))</f>
        <v>Double</v>
      </c>
      <c r="E328">
        <f>IF(_xlfn.XLOOKUP(Table1[[#This Row],[Room Name]],'Hotel Booking'!H:H,'Hotel Booking'!G:G)=0,"",_xlfn.XLOOKUP(Table1[[#This Row],[Room Name]],'Hotel Booking'!H:H,'Hotel Booking'!G:G))</f>
        <v>2</v>
      </c>
      <c r="F328">
        <f>COUNTIFS(C:C,Table1[[#This Row],[Room Name]])</f>
        <v>2</v>
      </c>
      <c r="G328" s="3" t="s">
        <v>640</v>
      </c>
      <c r="H328" s="3" t="s">
        <v>641</v>
      </c>
    </row>
    <row r="329" spans="1:8" ht="16" x14ac:dyDescent="0.2">
      <c r="A329" t="s">
        <v>324</v>
      </c>
      <c r="B329" t="s">
        <v>30</v>
      </c>
      <c r="C329" t="s">
        <v>509</v>
      </c>
      <c r="D329" t="str">
        <f>IF(_xlfn.XLOOKUP(Table1[[#This Row],[Room Name]],'Hotel Booking'!H:H,'Hotel Booking'!E:E)=0,"",_xlfn.XLOOKUP(Table1[[#This Row],[Room Name]],'Hotel Booking'!H:H,'Hotel Booking'!E:E))</f>
        <v>Double</v>
      </c>
      <c r="E329">
        <f>IF(_xlfn.XLOOKUP(Table1[[#This Row],[Room Name]],'Hotel Booking'!H:H,'Hotel Booking'!G:G)=0,"",_xlfn.XLOOKUP(Table1[[#This Row],[Room Name]],'Hotel Booking'!H:H,'Hotel Booking'!G:G))</f>
        <v>2</v>
      </c>
      <c r="F329">
        <f>COUNTIFS(C:C,Table1[[#This Row],[Room Name]])</f>
        <v>2</v>
      </c>
      <c r="G329" s="3" t="s">
        <v>640</v>
      </c>
      <c r="H329" s="3" t="s">
        <v>641</v>
      </c>
    </row>
    <row r="330" spans="1:8" ht="15" customHeight="1" x14ac:dyDescent="0.2">
      <c r="A330" t="s">
        <v>145</v>
      </c>
      <c r="B330" t="s">
        <v>30</v>
      </c>
      <c r="C330" t="s">
        <v>509</v>
      </c>
      <c r="D330" t="str">
        <f>IF(_xlfn.XLOOKUP(Table1[[#This Row],[Room Name]],'Hotel Booking'!H:H,'Hotel Booking'!E:E)=0,"",_xlfn.XLOOKUP(Table1[[#This Row],[Room Name]],'Hotel Booking'!H:H,'Hotel Booking'!E:E))</f>
        <v>Double</v>
      </c>
      <c r="E330">
        <f>IF(_xlfn.XLOOKUP(Table1[[#This Row],[Room Name]],'Hotel Booking'!H:H,'Hotel Booking'!G:G)=0,"",_xlfn.XLOOKUP(Table1[[#This Row],[Room Name]],'Hotel Booking'!H:H,'Hotel Booking'!G:G))</f>
        <v>2</v>
      </c>
      <c r="F330">
        <f>COUNTIFS(C:C,Table1[[#This Row],[Room Name]])</f>
        <v>2</v>
      </c>
      <c r="G330" s="3" t="s">
        <v>640</v>
      </c>
      <c r="H330" s="3" t="s">
        <v>641</v>
      </c>
    </row>
    <row r="331" spans="1:8" ht="15" customHeight="1" x14ac:dyDescent="0.2">
      <c r="A331" t="s">
        <v>286</v>
      </c>
      <c r="B331" t="s">
        <v>30</v>
      </c>
      <c r="C331" t="s">
        <v>510</v>
      </c>
      <c r="D331" t="str">
        <f>IF(_xlfn.XLOOKUP(Table1[[#This Row],[Room Name]],'Hotel Booking'!H:H,'Hotel Booking'!E:E)=0,"",_xlfn.XLOOKUP(Table1[[#This Row],[Room Name]],'Hotel Booking'!H:H,'Hotel Booking'!E:E))</f>
        <v>Double</v>
      </c>
      <c r="E331">
        <f>IF(_xlfn.XLOOKUP(Table1[[#This Row],[Room Name]],'Hotel Booking'!H:H,'Hotel Booking'!G:G)=0,"",_xlfn.XLOOKUP(Table1[[#This Row],[Room Name]],'Hotel Booking'!H:H,'Hotel Booking'!G:G))</f>
        <v>2</v>
      </c>
      <c r="F331">
        <f>COUNTIFS(C:C,Table1[[#This Row],[Room Name]])</f>
        <v>2</v>
      </c>
      <c r="G331" s="3" t="s">
        <v>640</v>
      </c>
      <c r="H331" s="3" t="s">
        <v>641</v>
      </c>
    </row>
    <row r="332" spans="1:8" ht="16" x14ac:dyDescent="0.2">
      <c r="A332" t="s">
        <v>269</v>
      </c>
      <c r="B332" t="s">
        <v>30</v>
      </c>
      <c r="C332" t="s">
        <v>510</v>
      </c>
      <c r="D332" t="str">
        <f>IF(_xlfn.XLOOKUP(Table1[[#This Row],[Room Name]],'Hotel Booking'!H:H,'Hotel Booking'!E:E)=0,"",_xlfn.XLOOKUP(Table1[[#This Row],[Room Name]],'Hotel Booking'!H:H,'Hotel Booking'!E:E))</f>
        <v>Double</v>
      </c>
      <c r="E332">
        <f>IF(_xlfn.XLOOKUP(Table1[[#This Row],[Room Name]],'Hotel Booking'!H:H,'Hotel Booking'!G:G)=0,"",_xlfn.XLOOKUP(Table1[[#This Row],[Room Name]],'Hotel Booking'!H:H,'Hotel Booking'!G:G))</f>
        <v>2</v>
      </c>
      <c r="F332">
        <f>COUNTIFS(C:C,Table1[[#This Row],[Room Name]])</f>
        <v>2</v>
      </c>
      <c r="G332" s="3" t="s">
        <v>640</v>
      </c>
      <c r="H332" s="3" t="s">
        <v>641</v>
      </c>
    </row>
    <row r="333" spans="1:8" ht="16" x14ac:dyDescent="0.2">
      <c r="A333" t="s">
        <v>349</v>
      </c>
      <c r="B333" t="s">
        <v>30</v>
      </c>
      <c r="C333" t="s">
        <v>511</v>
      </c>
      <c r="D333" t="str">
        <f>IF(_xlfn.XLOOKUP(Table1[[#This Row],[Room Name]],'Hotel Booking'!H:H,'Hotel Booking'!E:E)=0,"",_xlfn.XLOOKUP(Table1[[#This Row],[Room Name]],'Hotel Booking'!H:H,'Hotel Booking'!E:E))</f>
        <v>Double</v>
      </c>
      <c r="E333">
        <f>IF(_xlfn.XLOOKUP(Table1[[#This Row],[Room Name]],'Hotel Booking'!H:H,'Hotel Booking'!G:G)=0,"",_xlfn.XLOOKUP(Table1[[#This Row],[Room Name]],'Hotel Booking'!H:H,'Hotel Booking'!G:G))</f>
        <v>2</v>
      </c>
      <c r="F333">
        <f>COUNTIFS(C:C,Table1[[#This Row],[Room Name]])</f>
        <v>2</v>
      </c>
      <c r="G333" s="3" t="s">
        <v>640</v>
      </c>
      <c r="H333" s="3" t="s">
        <v>641</v>
      </c>
    </row>
    <row r="334" spans="1:8" ht="16" x14ac:dyDescent="0.2">
      <c r="A334" t="s">
        <v>287</v>
      </c>
      <c r="B334" t="s">
        <v>30</v>
      </c>
      <c r="C334" t="s">
        <v>511</v>
      </c>
      <c r="D334" t="str">
        <f>IF(_xlfn.XLOOKUP(Table1[[#This Row],[Room Name]],'Hotel Booking'!H:H,'Hotel Booking'!E:E)=0,"",_xlfn.XLOOKUP(Table1[[#This Row],[Room Name]],'Hotel Booking'!H:H,'Hotel Booking'!E:E))</f>
        <v>Double</v>
      </c>
      <c r="E334">
        <f>IF(_xlfn.XLOOKUP(Table1[[#This Row],[Room Name]],'Hotel Booking'!H:H,'Hotel Booking'!G:G)=0,"",_xlfn.XLOOKUP(Table1[[#This Row],[Room Name]],'Hotel Booking'!H:H,'Hotel Booking'!G:G))</f>
        <v>2</v>
      </c>
      <c r="F334">
        <f>COUNTIFS(C:C,Table1[[#This Row],[Room Name]])</f>
        <v>2</v>
      </c>
      <c r="G334" s="3" t="s">
        <v>640</v>
      </c>
      <c r="H334" s="3" t="s">
        <v>641</v>
      </c>
    </row>
    <row r="335" spans="1:8" ht="20" customHeight="1" x14ac:dyDescent="0.2">
      <c r="A335" t="s">
        <v>320</v>
      </c>
      <c r="B335" t="s">
        <v>8</v>
      </c>
      <c r="C335" t="s">
        <v>322</v>
      </c>
      <c r="D335" t="str">
        <f>IF(_xlfn.XLOOKUP(Table1[[#This Row],[Room Name]],'Hotel Booking'!H:H,'Hotel Booking'!E:E)=0,"",_xlfn.XLOOKUP(Table1[[#This Row],[Room Name]],'Hotel Booking'!H:H,'Hotel Booking'!E:E))</f>
        <v>Triple</v>
      </c>
      <c r="E335">
        <f>IF(_xlfn.XLOOKUP(Table1[[#This Row],[Room Name]],'Hotel Booking'!H:H,'Hotel Booking'!G:G)=0,"",_xlfn.XLOOKUP(Table1[[#This Row],[Room Name]],'Hotel Booking'!H:H,'Hotel Booking'!G:G))</f>
        <v>3</v>
      </c>
      <c r="F335">
        <f>COUNTIFS(C:C,Table1[[#This Row],[Room Name]])</f>
        <v>3</v>
      </c>
      <c r="G335" s="3" t="s">
        <v>640</v>
      </c>
      <c r="H335" s="3" t="s">
        <v>641</v>
      </c>
    </row>
    <row r="336" spans="1:8" ht="16" x14ac:dyDescent="0.2">
      <c r="A336" t="s">
        <v>319</v>
      </c>
      <c r="B336" t="s">
        <v>8</v>
      </c>
      <c r="C336" t="s">
        <v>322</v>
      </c>
      <c r="D336" t="str">
        <f>IF(_xlfn.XLOOKUP(Table1[[#This Row],[Room Name]],'Hotel Booking'!H:H,'Hotel Booking'!E:E)=0,"",_xlfn.XLOOKUP(Table1[[#This Row],[Room Name]],'Hotel Booking'!H:H,'Hotel Booking'!E:E))</f>
        <v>Triple</v>
      </c>
      <c r="E336">
        <f>IF(_xlfn.XLOOKUP(Table1[[#This Row],[Room Name]],'Hotel Booking'!H:H,'Hotel Booking'!G:G)=0,"",_xlfn.XLOOKUP(Table1[[#This Row],[Room Name]],'Hotel Booking'!H:H,'Hotel Booking'!G:G))</f>
        <v>3</v>
      </c>
      <c r="F336">
        <f>COUNTIFS(C:C,Table1[[#This Row],[Room Name]])</f>
        <v>3</v>
      </c>
      <c r="G336" s="3" t="s">
        <v>640</v>
      </c>
      <c r="H336" s="3" t="s">
        <v>641</v>
      </c>
    </row>
    <row r="337" spans="1:8" ht="20" customHeight="1" x14ac:dyDescent="0.2">
      <c r="A337" t="s">
        <v>321</v>
      </c>
      <c r="B337" t="s">
        <v>8</v>
      </c>
      <c r="C337" t="s">
        <v>322</v>
      </c>
      <c r="D337" t="str">
        <f>IF(_xlfn.XLOOKUP(Table1[[#This Row],[Room Name]],'Hotel Booking'!H:H,'Hotel Booking'!E:E)=0,"",_xlfn.XLOOKUP(Table1[[#This Row],[Room Name]],'Hotel Booking'!H:H,'Hotel Booking'!E:E))</f>
        <v>Triple</v>
      </c>
      <c r="E337">
        <f>IF(_xlfn.XLOOKUP(Table1[[#This Row],[Room Name]],'Hotel Booking'!H:H,'Hotel Booking'!G:G)=0,"",_xlfn.XLOOKUP(Table1[[#This Row],[Room Name]],'Hotel Booking'!H:H,'Hotel Booking'!G:G))</f>
        <v>3</v>
      </c>
      <c r="F337">
        <f>COUNTIFS(C:C,Table1[[#This Row],[Room Name]])</f>
        <v>3</v>
      </c>
      <c r="G337" s="3" t="s">
        <v>640</v>
      </c>
      <c r="H337" s="3" t="s">
        <v>641</v>
      </c>
    </row>
    <row r="338" spans="1:8" ht="20" customHeight="1" x14ac:dyDescent="0.2">
      <c r="A338" t="s">
        <v>12</v>
      </c>
      <c r="B338" t="s">
        <v>6</v>
      </c>
      <c r="C338" t="s">
        <v>14</v>
      </c>
      <c r="D338" t="str">
        <f>IF(_xlfn.XLOOKUP(Table1[[#This Row],[Room Name]],'Hotel Booking'!H:H,'Hotel Booking'!E:E)=0,"",_xlfn.XLOOKUP(Table1[[#This Row],[Room Name]],'Hotel Booking'!H:H,'Hotel Booking'!E:E))</f>
        <v>Triple</v>
      </c>
      <c r="E338">
        <f>IF(_xlfn.XLOOKUP(Table1[[#This Row],[Room Name]],'Hotel Booking'!H:H,'Hotel Booking'!G:G)=0,"",_xlfn.XLOOKUP(Table1[[#This Row],[Room Name]],'Hotel Booking'!H:H,'Hotel Booking'!G:G))</f>
        <v>3</v>
      </c>
      <c r="F338">
        <f>COUNTIFS(C:C,Table1[[#This Row],[Room Name]])</f>
        <v>3</v>
      </c>
      <c r="G338" s="3" t="s">
        <v>640</v>
      </c>
      <c r="H338" s="3" t="s">
        <v>641</v>
      </c>
    </row>
    <row r="339" spans="1:8" ht="20" customHeight="1" x14ac:dyDescent="0.2">
      <c r="A339" t="s">
        <v>47</v>
      </c>
      <c r="B339" t="s">
        <v>6</v>
      </c>
      <c r="C339" t="s">
        <v>14</v>
      </c>
      <c r="D339" t="str">
        <f>IF(_xlfn.XLOOKUP(Table1[[#This Row],[Room Name]],'Hotel Booking'!H:H,'Hotel Booking'!E:E)=0,"",_xlfn.XLOOKUP(Table1[[#This Row],[Room Name]],'Hotel Booking'!H:H,'Hotel Booking'!E:E))</f>
        <v>Triple</v>
      </c>
      <c r="E339">
        <f>IF(_xlfn.XLOOKUP(Table1[[#This Row],[Room Name]],'Hotel Booking'!H:H,'Hotel Booking'!G:G)=0,"",_xlfn.XLOOKUP(Table1[[#This Row],[Room Name]],'Hotel Booking'!H:H,'Hotel Booking'!G:G))</f>
        <v>3</v>
      </c>
      <c r="F339">
        <f>COUNTIFS(C:C,Table1[[#This Row],[Room Name]])</f>
        <v>3</v>
      </c>
      <c r="G339" s="3" t="s">
        <v>640</v>
      </c>
      <c r="H339" s="3" t="s">
        <v>641</v>
      </c>
    </row>
    <row r="340" spans="1:8" ht="22" customHeight="1" x14ac:dyDescent="0.2">
      <c r="A340" t="s">
        <v>13</v>
      </c>
      <c r="B340" t="s">
        <v>6</v>
      </c>
      <c r="C340" t="s">
        <v>14</v>
      </c>
      <c r="D340" t="str">
        <f>IF(_xlfn.XLOOKUP(Table1[[#This Row],[Room Name]],'Hotel Booking'!H:H,'Hotel Booking'!E:E)=0,"",_xlfn.XLOOKUP(Table1[[#This Row],[Room Name]],'Hotel Booking'!H:H,'Hotel Booking'!E:E))</f>
        <v>Triple</v>
      </c>
      <c r="E340">
        <f>IF(_xlfn.XLOOKUP(Table1[[#This Row],[Room Name]],'Hotel Booking'!H:H,'Hotel Booking'!G:G)=0,"",_xlfn.XLOOKUP(Table1[[#This Row],[Room Name]],'Hotel Booking'!H:H,'Hotel Booking'!G:G))</f>
        <v>3</v>
      </c>
      <c r="F340">
        <f>COUNTIFS(C:C,Table1[[#This Row],[Room Name]])</f>
        <v>3</v>
      </c>
      <c r="G340" s="3" t="s">
        <v>640</v>
      </c>
      <c r="H340" s="3" t="s">
        <v>641</v>
      </c>
    </row>
    <row r="341" spans="1:8" ht="20" customHeight="1" x14ac:dyDescent="0.2">
      <c r="A341" t="s">
        <v>18</v>
      </c>
      <c r="B341" t="s">
        <v>11</v>
      </c>
      <c r="C341" t="s">
        <v>420</v>
      </c>
      <c r="D341" t="str">
        <f>IF(_xlfn.XLOOKUP(Table1[[#This Row],[Room Name]],'Hotel Booking'!H:H,'Hotel Booking'!E:E)=0,"",_xlfn.XLOOKUP(Table1[[#This Row],[Room Name]],'Hotel Booking'!H:H,'Hotel Booking'!E:E))</f>
        <v>Triple</v>
      </c>
      <c r="E341">
        <f>IF(_xlfn.XLOOKUP(Table1[[#This Row],[Room Name]],'Hotel Booking'!H:H,'Hotel Booking'!G:G)=0,"",_xlfn.XLOOKUP(Table1[[#This Row],[Room Name]],'Hotel Booking'!H:H,'Hotel Booking'!G:G))</f>
        <v>3</v>
      </c>
      <c r="F341">
        <f>COUNTIFS(C:C,Table1[[#This Row],[Room Name]])</f>
        <v>3</v>
      </c>
      <c r="G341" s="3" t="s">
        <v>640</v>
      </c>
      <c r="H341" s="3" t="s">
        <v>641</v>
      </c>
    </row>
    <row r="342" spans="1:8" ht="20" customHeight="1" x14ac:dyDescent="0.2">
      <c r="A342" t="s">
        <v>20</v>
      </c>
      <c r="B342" t="s">
        <v>9</v>
      </c>
      <c r="C342" t="s">
        <v>420</v>
      </c>
      <c r="D342" t="str">
        <f>IF(_xlfn.XLOOKUP(Table1[[#This Row],[Room Name]],'Hotel Booking'!H:H,'Hotel Booking'!E:E)=0,"",_xlfn.XLOOKUP(Table1[[#This Row],[Room Name]],'Hotel Booking'!H:H,'Hotel Booking'!E:E))</f>
        <v>Triple</v>
      </c>
      <c r="E342">
        <f>IF(_xlfn.XLOOKUP(Table1[[#This Row],[Room Name]],'Hotel Booking'!H:H,'Hotel Booking'!G:G)=0,"",_xlfn.XLOOKUP(Table1[[#This Row],[Room Name]],'Hotel Booking'!H:H,'Hotel Booking'!G:G))</f>
        <v>3</v>
      </c>
      <c r="F342">
        <f>COUNTIFS(C:C,Table1[[#This Row],[Room Name]])</f>
        <v>3</v>
      </c>
      <c r="G342" s="3" t="s">
        <v>640</v>
      </c>
      <c r="H342" s="3" t="s">
        <v>641</v>
      </c>
    </row>
    <row r="343" spans="1:8" ht="20" customHeight="1" x14ac:dyDescent="0.2">
      <c r="A343" t="s">
        <v>19</v>
      </c>
      <c r="B343" t="s">
        <v>9</v>
      </c>
      <c r="C343" t="s">
        <v>420</v>
      </c>
      <c r="D343" t="str">
        <f>IF(_xlfn.XLOOKUP(Table1[[#This Row],[Room Name]],'Hotel Booking'!H:H,'Hotel Booking'!E:E)=0,"",_xlfn.XLOOKUP(Table1[[#This Row],[Room Name]],'Hotel Booking'!H:H,'Hotel Booking'!E:E))</f>
        <v>Triple</v>
      </c>
      <c r="E343">
        <f>IF(_xlfn.XLOOKUP(Table1[[#This Row],[Room Name]],'Hotel Booking'!H:H,'Hotel Booking'!G:G)=0,"",_xlfn.XLOOKUP(Table1[[#This Row],[Room Name]],'Hotel Booking'!H:H,'Hotel Booking'!G:G))</f>
        <v>3</v>
      </c>
      <c r="F343">
        <f>COUNTIFS(C:C,Table1[[#This Row],[Room Name]])</f>
        <v>3</v>
      </c>
      <c r="G343" s="3" t="s">
        <v>640</v>
      </c>
      <c r="H343" s="3" t="s">
        <v>641</v>
      </c>
    </row>
    <row r="344" spans="1:8" ht="16" x14ac:dyDescent="0.2">
      <c r="A344" t="s">
        <v>298</v>
      </c>
      <c r="B344" t="s">
        <v>30</v>
      </c>
      <c r="C344" t="s">
        <v>299</v>
      </c>
      <c r="D344" t="str">
        <f>IF(_xlfn.XLOOKUP(Table1[[#This Row],[Room Name]],'Hotel Booking'!H:H,'Hotel Booking'!E:E)=0,"",_xlfn.XLOOKUP(Table1[[#This Row],[Room Name]],'Hotel Booking'!H:H,'Hotel Booking'!E:E))</f>
        <v>Triple</v>
      </c>
      <c r="E344">
        <f>IF(_xlfn.XLOOKUP(Table1[[#This Row],[Room Name]],'Hotel Booking'!H:H,'Hotel Booking'!G:G)=0,"",_xlfn.XLOOKUP(Table1[[#This Row],[Room Name]],'Hotel Booking'!H:H,'Hotel Booking'!G:G))</f>
        <v>3</v>
      </c>
      <c r="F344">
        <f>COUNTIFS(C:C,Table1[[#This Row],[Room Name]])</f>
        <v>3</v>
      </c>
      <c r="G344" s="3" t="s">
        <v>640</v>
      </c>
      <c r="H344" s="3" t="s">
        <v>641</v>
      </c>
    </row>
    <row r="345" spans="1:8" ht="16" x14ac:dyDescent="0.2">
      <c r="A345" t="s">
        <v>296</v>
      </c>
      <c r="B345" t="s">
        <v>30</v>
      </c>
      <c r="C345" t="s">
        <v>299</v>
      </c>
      <c r="D345" t="str">
        <f>IF(_xlfn.XLOOKUP(Table1[[#This Row],[Room Name]],'Hotel Booking'!H:H,'Hotel Booking'!E:E)=0,"",_xlfn.XLOOKUP(Table1[[#This Row],[Room Name]],'Hotel Booking'!H:H,'Hotel Booking'!E:E))</f>
        <v>Triple</v>
      </c>
      <c r="E345">
        <f>IF(_xlfn.XLOOKUP(Table1[[#This Row],[Room Name]],'Hotel Booking'!H:H,'Hotel Booking'!G:G)=0,"",_xlfn.XLOOKUP(Table1[[#This Row],[Room Name]],'Hotel Booking'!H:H,'Hotel Booking'!G:G))</f>
        <v>3</v>
      </c>
      <c r="F345">
        <f>COUNTIFS(C:C,Table1[[#This Row],[Room Name]])</f>
        <v>3</v>
      </c>
      <c r="G345" s="3" t="s">
        <v>640</v>
      </c>
      <c r="H345" s="3" t="s">
        <v>641</v>
      </c>
    </row>
    <row r="346" spans="1:8" ht="16" x14ac:dyDescent="0.2">
      <c r="A346" t="s">
        <v>297</v>
      </c>
      <c r="B346" t="s">
        <v>30</v>
      </c>
      <c r="C346" t="s">
        <v>299</v>
      </c>
      <c r="D346" t="str">
        <f>IF(_xlfn.XLOOKUP(Table1[[#This Row],[Room Name]],'Hotel Booking'!H:H,'Hotel Booking'!E:E)=0,"",_xlfn.XLOOKUP(Table1[[#This Row],[Room Name]],'Hotel Booking'!H:H,'Hotel Booking'!E:E))</f>
        <v>Triple</v>
      </c>
      <c r="E346">
        <f>IF(_xlfn.XLOOKUP(Table1[[#This Row],[Room Name]],'Hotel Booking'!H:H,'Hotel Booking'!G:G)=0,"",_xlfn.XLOOKUP(Table1[[#This Row],[Room Name]],'Hotel Booking'!H:H,'Hotel Booking'!G:G))</f>
        <v>3</v>
      </c>
      <c r="F346">
        <f>COUNTIFS(C:C,Table1[[#This Row],[Room Name]])</f>
        <v>3</v>
      </c>
      <c r="G346" s="3" t="s">
        <v>640</v>
      </c>
      <c r="H346" s="3" t="s">
        <v>641</v>
      </c>
    </row>
    <row r="347" spans="1:8" ht="16" x14ac:dyDescent="0.2">
      <c r="A347" t="s">
        <v>373</v>
      </c>
      <c r="B347" t="s">
        <v>9</v>
      </c>
      <c r="C347" t="s">
        <v>460</v>
      </c>
      <c r="D347" t="str">
        <f>IF(_xlfn.XLOOKUP(Table1[[#This Row],[Room Name]],'Hotel Booking'!H:H,'Hotel Booking'!E:E)=0,"",_xlfn.XLOOKUP(Table1[[#This Row],[Room Name]],'Hotel Booking'!H:H,'Hotel Booking'!E:E))</f>
        <v>Single</v>
      </c>
      <c r="E347">
        <f>IF(_xlfn.XLOOKUP(Table1[[#This Row],[Room Name]],'Hotel Booking'!H:H,'Hotel Booking'!G:G)=0,"",_xlfn.XLOOKUP(Table1[[#This Row],[Room Name]],'Hotel Booking'!H:H,'Hotel Booking'!G:G))</f>
        <v>1</v>
      </c>
      <c r="F347">
        <f>COUNTIFS(C:C,Table1[[#This Row],[Room Name]])</f>
        <v>1</v>
      </c>
      <c r="G347" s="3" t="s">
        <v>640</v>
      </c>
      <c r="H347" s="3" t="s">
        <v>641</v>
      </c>
    </row>
    <row r="348" spans="1:8" ht="16" x14ac:dyDescent="0.2">
      <c r="A348" t="s">
        <v>295</v>
      </c>
      <c r="B348" t="s">
        <v>9</v>
      </c>
      <c r="C348" t="s">
        <v>293</v>
      </c>
      <c r="D348" t="str">
        <f>IF(_xlfn.XLOOKUP(Table1[[#This Row],[Room Name]],'Hotel Booking'!H:H,'Hotel Booking'!E:E)=0,"",_xlfn.XLOOKUP(Table1[[#This Row],[Room Name]],'Hotel Booking'!H:H,'Hotel Booking'!E:E))</f>
        <v>Triple</v>
      </c>
      <c r="E348">
        <f>IF(_xlfn.XLOOKUP(Table1[[#This Row],[Room Name]],'Hotel Booking'!H:H,'Hotel Booking'!G:G)=0,"",_xlfn.XLOOKUP(Table1[[#This Row],[Room Name]],'Hotel Booking'!H:H,'Hotel Booking'!G:G))</f>
        <v>3</v>
      </c>
      <c r="F348">
        <f>COUNTIFS(C:C,Table1[[#This Row],[Room Name]])</f>
        <v>3</v>
      </c>
      <c r="G348" s="3" t="s">
        <v>640</v>
      </c>
      <c r="H348" s="3" t="s">
        <v>641</v>
      </c>
    </row>
    <row r="349" spans="1:8" ht="16" x14ac:dyDescent="0.2">
      <c r="A349" t="s">
        <v>291</v>
      </c>
      <c r="B349" t="s">
        <v>9</v>
      </c>
      <c r="C349" t="s">
        <v>293</v>
      </c>
      <c r="D349" t="str">
        <f>IF(_xlfn.XLOOKUP(Table1[[#This Row],[Room Name]],'Hotel Booking'!H:H,'Hotel Booking'!E:E)=0,"",_xlfn.XLOOKUP(Table1[[#This Row],[Room Name]],'Hotel Booking'!H:H,'Hotel Booking'!E:E))</f>
        <v>Triple</v>
      </c>
      <c r="E349">
        <f>IF(_xlfn.XLOOKUP(Table1[[#This Row],[Room Name]],'Hotel Booking'!H:H,'Hotel Booking'!G:G)=0,"",_xlfn.XLOOKUP(Table1[[#This Row],[Room Name]],'Hotel Booking'!H:H,'Hotel Booking'!G:G))</f>
        <v>3</v>
      </c>
      <c r="F349">
        <f>COUNTIFS(C:C,Table1[[#This Row],[Room Name]])</f>
        <v>3</v>
      </c>
      <c r="G349" s="3" t="s">
        <v>640</v>
      </c>
      <c r="H349" s="3" t="s">
        <v>641</v>
      </c>
    </row>
    <row r="350" spans="1:8" ht="16" x14ac:dyDescent="0.2">
      <c r="A350" t="s">
        <v>292</v>
      </c>
      <c r="B350" t="s">
        <v>9</v>
      </c>
      <c r="C350" t="s">
        <v>293</v>
      </c>
      <c r="D350" t="str">
        <f>IF(_xlfn.XLOOKUP(Table1[[#This Row],[Room Name]],'Hotel Booking'!H:H,'Hotel Booking'!E:E)=0,"",_xlfn.XLOOKUP(Table1[[#This Row],[Room Name]],'Hotel Booking'!H:H,'Hotel Booking'!E:E))</f>
        <v>Triple</v>
      </c>
      <c r="E350">
        <f>IF(_xlfn.XLOOKUP(Table1[[#This Row],[Room Name]],'Hotel Booking'!H:H,'Hotel Booking'!G:G)=0,"",_xlfn.XLOOKUP(Table1[[#This Row],[Room Name]],'Hotel Booking'!H:H,'Hotel Booking'!G:G))</f>
        <v>3</v>
      </c>
      <c r="F350">
        <f>COUNTIFS(C:C,Table1[[#This Row],[Room Name]])</f>
        <v>3</v>
      </c>
      <c r="G350" s="3" t="s">
        <v>640</v>
      </c>
      <c r="H350" s="3" t="s">
        <v>641</v>
      </c>
    </row>
    <row r="351" spans="1:8" ht="16" x14ac:dyDescent="0.2">
      <c r="A351" t="s">
        <v>65</v>
      </c>
      <c r="B351" t="s">
        <v>30</v>
      </c>
      <c r="C351" t="s">
        <v>66</v>
      </c>
      <c r="D351" t="str">
        <f>IF(_xlfn.XLOOKUP(Table1[[#This Row],[Room Name]],'Hotel Booking'!H:H,'Hotel Booking'!E:E)=0,"",_xlfn.XLOOKUP(Table1[[#This Row],[Room Name]],'Hotel Booking'!H:H,'Hotel Booking'!E:E))</f>
        <v>Triple</v>
      </c>
      <c r="E351">
        <f>IF(_xlfn.XLOOKUP(Table1[[#This Row],[Room Name]],'Hotel Booking'!H:H,'Hotel Booking'!G:G)=0,"",_xlfn.XLOOKUP(Table1[[#This Row],[Room Name]],'Hotel Booking'!H:H,'Hotel Booking'!G:G))</f>
        <v>3</v>
      </c>
      <c r="F351">
        <f>COUNTIFS(C:C,Table1[[#This Row],[Room Name]])</f>
        <v>3</v>
      </c>
      <c r="G351" s="3" t="s">
        <v>640</v>
      </c>
      <c r="H351" s="3" t="s">
        <v>641</v>
      </c>
    </row>
    <row r="352" spans="1:8" ht="16" x14ac:dyDescent="0.2">
      <c r="A352" t="s">
        <v>70</v>
      </c>
      <c r="B352" t="s">
        <v>30</v>
      </c>
      <c r="C352" t="s">
        <v>66</v>
      </c>
      <c r="D352" t="str">
        <f>IF(_xlfn.XLOOKUP(Table1[[#This Row],[Room Name]],'Hotel Booking'!H:H,'Hotel Booking'!E:E)=0,"",_xlfn.XLOOKUP(Table1[[#This Row],[Room Name]],'Hotel Booking'!H:H,'Hotel Booking'!E:E))</f>
        <v>Triple</v>
      </c>
      <c r="E352">
        <f>IF(_xlfn.XLOOKUP(Table1[[#This Row],[Room Name]],'Hotel Booking'!H:H,'Hotel Booking'!G:G)=0,"",_xlfn.XLOOKUP(Table1[[#This Row],[Room Name]],'Hotel Booking'!H:H,'Hotel Booking'!G:G))</f>
        <v>3</v>
      </c>
      <c r="F352">
        <f>COUNTIFS(C:C,Table1[[#This Row],[Room Name]])</f>
        <v>3</v>
      </c>
      <c r="G352" s="3" t="s">
        <v>640</v>
      </c>
      <c r="H352" s="3" t="s">
        <v>641</v>
      </c>
    </row>
    <row r="353" spans="1:8" ht="16" x14ac:dyDescent="0.2">
      <c r="A353" t="s">
        <v>128</v>
      </c>
      <c r="B353" t="s">
        <v>30</v>
      </c>
      <c r="C353" t="s">
        <v>66</v>
      </c>
      <c r="D353" t="str">
        <f>IF(_xlfn.XLOOKUP(Table1[[#This Row],[Room Name]],'Hotel Booking'!H:H,'Hotel Booking'!E:E)=0,"",_xlfn.XLOOKUP(Table1[[#This Row],[Room Name]],'Hotel Booking'!H:H,'Hotel Booking'!E:E))</f>
        <v>Triple</v>
      </c>
      <c r="E353">
        <f>IF(_xlfn.XLOOKUP(Table1[[#This Row],[Room Name]],'Hotel Booking'!H:H,'Hotel Booking'!G:G)=0,"",_xlfn.XLOOKUP(Table1[[#This Row],[Room Name]],'Hotel Booking'!H:H,'Hotel Booking'!G:G))</f>
        <v>3</v>
      </c>
      <c r="F353">
        <f>COUNTIFS(C:C,Table1[[#This Row],[Room Name]])</f>
        <v>3</v>
      </c>
      <c r="G353" s="3" t="s">
        <v>640</v>
      </c>
      <c r="H353" s="3" t="s">
        <v>641</v>
      </c>
    </row>
    <row r="354" spans="1:8" ht="16" x14ac:dyDescent="0.2">
      <c r="A354" t="s">
        <v>87</v>
      </c>
      <c r="B354" t="s">
        <v>9</v>
      </c>
      <c r="C354" t="s">
        <v>132</v>
      </c>
      <c r="D354" t="str">
        <f>IF(_xlfn.XLOOKUP(Table1[[#This Row],[Room Name]],'Hotel Booking'!H:H,'Hotel Booking'!E:E)=0,"",_xlfn.XLOOKUP(Table1[[#This Row],[Room Name]],'Hotel Booking'!H:H,'Hotel Booking'!E:E))</f>
        <v>Triple</v>
      </c>
      <c r="E354">
        <f>IF(_xlfn.XLOOKUP(Table1[[#This Row],[Room Name]],'Hotel Booking'!H:H,'Hotel Booking'!G:G)=0,"",_xlfn.XLOOKUP(Table1[[#This Row],[Room Name]],'Hotel Booking'!H:H,'Hotel Booking'!G:G))</f>
        <v>3</v>
      </c>
      <c r="F354">
        <f>COUNTIFS(C:C,Table1[[#This Row],[Room Name]])</f>
        <v>3</v>
      </c>
      <c r="G354" s="3" t="s">
        <v>640</v>
      </c>
      <c r="H354" s="3" t="s">
        <v>641</v>
      </c>
    </row>
    <row r="355" spans="1:8" ht="16" x14ac:dyDescent="0.2">
      <c r="A355" t="s">
        <v>92</v>
      </c>
      <c r="B355" t="s">
        <v>9</v>
      </c>
      <c r="C355" t="s">
        <v>132</v>
      </c>
      <c r="D355" t="str">
        <f>IF(_xlfn.XLOOKUP(Table1[[#This Row],[Room Name]],'Hotel Booking'!H:H,'Hotel Booking'!E:E)=0,"",_xlfn.XLOOKUP(Table1[[#This Row],[Room Name]],'Hotel Booking'!H:H,'Hotel Booking'!E:E))</f>
        <v>Triple</v>
      </c>
      <c r="E355">
        <f>IF(_xlfn.XLOOKUP(Table1[[#This Row],[Room Name]],'Hotel Booking'!H:H,'Hotel Booking'!G:G)=0,"",_xlfn.XLOOKUP(Table1[[#This Row],[Room Name]],'Hotel Booking'!H:H,'Hotel Booking'!G:G))</f>
        <v>3</v>
      </c>
      <c r="F355">
        <f>COUNTIFS(C:C,Table1[[#This Row],[Room Name]])</f>
        <v>3</v>
      </c>
      <c r="G355" s="3" t="s">
        <v>640</v>
      </c>
      <c r="H355" s="3" t="s">
        <v>641</v>
      </c>
    </row>
    <row r="356" spans="1:8" ht="16" x14ac:dyDescent="0.2">
      <c r="A356" t="s">
        <v>86</v>
      </c>
      <c r="B356" t="s">
        <v>11</v>
      </c>
      <c r="C356" t="s">
        <v>132</v>
      </c>
      <c r="D356" t="str">
        <f>IF(_xlfn.XLOOKUP(Table1[[#This Row],[Room Name]],'Hotel Booking'!H:H,'Hotel Booking'!E:E)=0,"",_xlfn.XLOOKUP(Table1[[#This Row],[Room Name]],'Hotel Booking'!H:H,'Hotel Booking'!E:E))</f>
        <v>Triple</v>
      </c>
      <c r="E356">
        <f>IF(_xlfn.XLOOKUP(Table1[[#This Row],[Room Name]],'Hotel Booking'!H:H,'Hotel Booking'!G:G)=0,"",_xlfn.XLOOKUP(Table1[[#This Row],[Room Name]],'Hotel Booking'!H:H,'Hotel Booking'!G:G))</f>
        <v>3</v>
      </c>
      <c r="F356">
        <f>COUNTIFS(C:C,Table1[[#This Row],[Room Name]])</f>
        <v>3</v>
      </c>
      <c r="G356" s="3" t="s">
        <v>640</v>
      </c>
      <c r="H356" s="3" t="s">
        <v>641</v>
      </c>
    </row>
    <row r="357" spans="1:8" ht="16" x14ac:dyDescent="0.2">
      <c r="A357" t="s">
        <v>44</v>
      </c>
      <c r="B357" t="s">
        <v>9</v>
      </c>
      <c r="C357" t="s">
        <v>43</v>
      </c>
      <c r="D357" t="str">
        <f>IF(_xlfn.XLOOKUP(Table1[[#This Row],[Room Name]],'Hotel Booking'!H:H,'Hotel Booking'!E:E)=0,"",_xlfn.XLOOKUP(Table1[[#This Row],[Room Name]],'Hotel Booking'!H:H,'Hotel Booking'!E:E))</f>
        <v>Triple</v>
      </c>
      <c r="E357">
        <f>IF(_xlfn.XLOOKUP(Table1[[#This Row],[Room Name]],'Hotel Booking'!H:H,'Hotel Booking'!G:G)=0,"",_xlfn.XLOOKUP(Table1[[#This Row],[Room Name]],'Hotel Booking'!H:H,'Hotel Booking'!G:G))</f>
        <v>3</v>
      </c>
      <c r="F357">
        <f>COUNTIFS(C:C,Table1[[#This Row],[Room Name]])</f>
        <v>3</v>
      </c>
      <c r="G357" s="3" t="s">
        <v>640</v>
      </c>
      <c r="H357" s="3" t="s">
        <v>641</v>
      </c>
    </row>
    <row r="358" spans="1:8" ht="16" x14ac:dyDescent="0.2">
      <c r="A358" t="s">
        <v>42</v>
      </c>
      <c r="B358" t="s">
        <v>9</v>
      </c>
      <c r="C358" t="s">
        <v>43</v>
      </c>
      <c r="D358" t="str">
        <f>IF(_xlfn.XLOOKUP(Table1[[#This Row],[Room Name]],'Hotel Booking'!H:H,'Hotel Booking'!E:E)=0,"",_xlfn.XLOOKUP(Table1[[#This Row],[Room Name]],'Hotel Booking'!H:H,'Hotel Booking'!E:E))</f>
        <v>Triple</v>
      </c>
      <c r="E358">
        <f>IF(_xlfn.XLOOKUP(Table1[[#This Row],[Room Name]],'Hotel Booking'!H:H,'Hotel Booking'!G:G)=0,"",_xlfn.XLOOKUP(Table1[[#This Row],[Room Name]],'Hotel Booking'!H:H,'Hotel Booking'!G:G))</f>
        <v>3</v>
      </c>
      <c r="F358">
        <f>COUNTIFS(C:C,Table1[[#This Row],[Room Name]])</f>
        <v>3</v>
      </c>
      <c r="G358" s="3" t="s">
        <v>640</v>
      </c>
      <c r="H358" s="3" t="s">
        <v>641</v>
      </c>
    </row>
    <row r="359" spans="1:8" ht="16" x14ac:dyDescent="0.2">
      <c r="A359" t="s">
        <v>41</v>
      </c>
      <c r="B359" t="s">
        <v>9</v>
      </c>
      <c r="C359" t="s">
        <v>43</v>
      </c>
      <c r="D359" t="str">
        <f>IF(_xlfn.XLOOKUP(Table1[[#This Row],[Room Name]],'Hotel Booking'!H:H,'Hotel Booking'!E:E)=0,"",_xlfn.XLOOKUP(Table1[[#This Row],[Room Name]],'Hotel Booking'!H:H,'Hotel Booking'!E:E))</f>
        <v>Triple</v>
      </c>
      <c r="E359">
        <f>IF(_xlfn.XLOOKUP(Table1[[#This Row],[Room Name]],'Hotel Booking'!H:H,'Hotel Booking'!G:G)=0,"",_xlfn.XLOOKUP(Table1[[#This Row],[Room Name]],'Hotel Booking'!H:H,'Hotel Booking'!G:G))</f>
        <v>3</v>
      </c>
      <c r="F359">
        <f>COUNTIFS(C:C,Table1[[#This Row],[Room Name]])</f>
        <v>3</v>
      </c>
      <c r="G359" s="3" t="s">
        <v>640</v>
      </c>
      <c r="H359" s="3" t="s">
        <v>641</v>
      </c>
    </row>
    <row r="360" spans="1:8" ht="16" x14ac:dyDescent="0.2">
      <c r="A360" t="s">
        <v>64</v>
      </c>
      <c r="B360" t="s">
        <v>9</v>
      </c>
      <c r="C360" t="s">
        <v>461</v>
      </c>
      <c r="D360" t="str">
        <f>IF(_xlfn.XLOOKUP(Table1[[#This Row],[Room Name]],'Hotel Booking'!H:H,'Hotel Booking'!E:E)=0,"",_xlfn.XLOOKUP(Table1[[#This Row],[Room Name]],'Hotel Booking'!H:H,'Hotel Booking'!E:E))</f>
        <v>Single</v>
      </c>
      <c r="E360">
        <f>IF(_xlfn.XLOOKUP(Table1[[#This Row],[Room Name]],'Hotel Booking'!H:H,'Hotel Booking'!G:G)=0,"",_xlfn.XLOOKUP(Table1[[#This Row],[Room Name]],'Hotel Booking'!H:H,'Hotel Booking'!G:G))</f>
        <v>1</v>
      </c>
      <c r="F360">
        <f>COUNTIFS(C:C,Table1[[#This Row],[Room Name]])</f>
        <v>1</v>
      </c>
      <c r="G360" s="3" t="s">
        <v>640</v>
      </c>
      <c r="H360" s="3" t="s">
        <v>641</v>
      </c>
    </row>
    <row r="361" spans="1:8" ht="16" x14ac:dyDescent="0.2">
      <c r="A361" t="s">
        <v>345</v>
      </c>
      <c r="B361" t="s">
        <v>9</v>
      </c>
      <c r="C361" t="s">
        <v>462</v>
      </c>
      <c r="D361" t="str">
        <f>IF(_xlfn.XLOOKUP(Table1[[#This Row],[Room Name]],'Hotel Booking'!H:H,'Hotel Booking'!E:E)=0,"",_xlfn.XLOOKUP(Table1[[#This Row],[Room Name]],'Hotel Booking'!H:H,'Hotel Booking'!E:E))</f>
        <v>Single</v>
      </c>
      <c r="E361">
        <f>IF(_xlfn.XLOOKUP(Table1[[#This Row],[Room Name]],'Hotel Booking'!H:H,'Hotel Booking'!G:G)=0,"",_xlfn.XLOOKUP(Table1[[#This Row],[Room Name]],'Hotel Booking'!H:H,'Hotel Booking'!G:G))</f>
        <v>1</v>
      </c>
      <c r="F361">
        <f>COUNTIFS(C:C,Table1[[#This Row],[Room Name]])</f>
        <v>1</v>
      </c>
      <c r="G361" s="3" t="s">
        <v>640</v>
      </c>
      <c r="H361" s="3" t="s">
        <v>641</v>
      </c>
    </row>
    <row r="362" spans="1:8" ht="16" x14ac:dyDescent="0.2">
      <c r="A362" t="s">
        <v>137</v>
      </c>
      <c r="B362" t="s">
        <v>9</v>
      </c>
      <c r="C362" t="s">
        <v>463</v>
      </c>
      <c r="D362" t="str">
        <f>IF(_xlfn.XLOOKUP(Table1[[#This Row],[Room Name]],'Hotel Booking'!H:H,'Hotel Booking'!E:E)=0,"",_xlfn.XLOOKUP(Table1[[#This Row],[Room Name]],'Hotel Booking'!H:H,'Hotel Booking'!E:E))</f>
        <v>Single</v>
      </c>
      <c r="E362">
        <f>IF(_xlfn.XLOOKUP(Table1[[#This Row],[Room Name]],'Hotel Booking'!H:H,'Hotel Booking'!G:G)=0,"",_xlfn.XLOOKUP(Table1[[#This Row],[Room Name]],'Hotel Booking'!H:H,'Hotel Booking'!G:G))</f>
        <v>1</v>
      </c>
      <c r="F362">
        <f>COUNTIFS(C:C,Table1[[#This Row],[Room Name]])</f>
        <v>1</v>
      </c>
      <c r="G362" s="3" t="s">
        <v>640</v>
      </c>
      <c r="H362" s="3" t="s">
        <v>641</v>
      </c>
    </row>
    <row r="363" spans="1:8" ht="16" x14ac:dyDescent="0.2">
      <c r="A363" t="s">
        <v>109</v>
      </c>
      <c r="B363" t="s">
        <v>9</v>
      </c>
      <c r="C363" t="s">
        <v>464</v>
      </c>
      <c r="D363" t="str">
        <f>IF(_xlfn.XLOOKUP(Table1[[#This Row],[Room Name]],'Hotel Booking'!H:H,'Hotel Booking'!E:E)=0,"",_xlfn.XLOOKUP(Table1[[#This Row],[Room Name]],'Hotel Booking'!H:H,'Hotel Booking'!E:E))</f>
        <v>Single</v>
      </c>
      <c r="E363">
        <f>IF(_xlfn.XLOOKUP(Table1[[#This Row],[Room Name]],'Hotel Booking'!H:H,'Hotel Booking'!G:G)=0,"",_xlfn.XLOOKUP(Table1[[#This Row],[Room Name]],'Hotel Booking'!H:H,'Hotel Booking'!G:G))</f>
        <v>1</v>
      </c>
      <c r="F363">
        <f>COUNTIFS(C:C,Table1[[#This Row],[Room Name]])</f>
        <v>1</v>
      </c>
      <c r="G363" s="3" t="s">
        <v>640</v>
      </c>
      <c r="H363" s="3" t="s">
        <v>641</v>
      </c>
    </row>
  </sheetData>
  <conditionalFormatting sqref="A364:A1048576 A1">
    <cfRule type="duplicateValues" dxfId="5" priority="4"/>
  </conditionalFormatting>
  <conditionalFormatting sqref="B1">
    <cfRule type="duplicateValues" dxfId="4" priority="5"/>
  </conditionalFormatting>
  <conditionalFormatting sqref="F2:F363">
    <cfRule type="expression" dxfId="3" priority="6">
      <formula>F2&gt;E2</formula>
    </cfRule>
    <cfRule type="expression" dxfId="2" priority="7">
      <formula>F2=E2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EC9E4E-240B-4069-B816-68B192553072}">
          <x14:formula1>
            <xm:f>'Hotel Booking'!$H$2:$H$270</xm:f>
          </x14:formula1>
          <xm:sqref>C2:C363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C297-D66F-4A26-A5EF-211D5C252373}">
  <dimension ref="D1:J240"/>
  <sheetViews>
    <sheetView topLeftCell="A81" zoomScale="84" workbookViewId="0">
      <selection activeCell="F28" sqref="F28"/>
    </sheetView>
  </sheetViews>
  <sheetFormatPr baseColWidth="10" defaultColWidth="8.83203125" defaultRowHeight="15" x14ac:dyDescent="0.2"/>
  <cols>
    <col min="4" max="4" width="17.5" bestFit="1" customWidth="1"/>
    <col min="5" max="5" width="22.6640625" customWidth="1"/>
    <col min="6" max="6" width="18.33203125" customWidth="1"/>
    <col min="7" max="7" width="17.5" customWidth="1"/>
    <col min="8" max="8" width="19.5" bestFit="1" customWidth="1"/>
    <col min="9" max="9" width="22.33203125" bestFit="1" customWidth="1"/>
    <col min="10" max="10" width="16.33203125" bestFit="1" customWidth="1"/>
  </cols>
  <sheetData>
    <row r="1" spans="4:10" x14ac:dyDescent="0.2">
      <c r="D1" t="s">
        <v>377</v>
      </c>
      <c r="E1" t="s">
        <v>378</v>
      </c>
      <c r="F1" t="s">
        <v>380</v>
      </c>
      <c r="G1" t="s">
        <v>379</v>
      </c>
      <c r="H1" t="s">
        <v>381</v>
      </c>
      <c r="I1" t="s">
        <v>382</v>
      </c>
      <c r="J1" t="s">
        <v>383</v>
      </c>
    </row>
    <row r="2" spans="4:10" x14ac:dyDescent="0.2">
      <c r="D2" t="s">
        <v>384</v>
      </c>
      <c r="E2" t="s">
        <v>385</v>
      </c>
      <c r="F2">
        <v>1</v>
      </c>
      <c r="G2">
        <v>1</v>
      </c>
      <c r="H2" t="str">
        <f>Hotel_overview4[[#This Row],[Hotel]]&amp;Hotel_overview4[[#This Row],[Room Number]]</f>
        <v>Holiday Inn1</v>
      </c>
      <c r="I2">
        <f>COUNTIFS(Responses!C:C,Hotel_overview4[[#This Row],[HotelRoomUI]])</f>
        <v>1</v>
      </c>
      <c r="J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3" spans="4:10" x14ac:dyDescent="0.2">
      <c r="D3" t="s">
        <v>384</v>
      </c>
      <c r="E3" t="s">
        <v>385</v>
      </c>
      <c r="F3">
        <v>2</v>
      </c>
      <c r="G3">
        <v>1</v>
      </c>
      <c r="H3" t="str">
        <f>Hotel_overview4[[#This Row],[Hotel]]&amp;Hotel_overview4[[#This Row],[Room Number]]</f>
        <v>Holiday Inn2</v>
      </c>
      <c r="I3">
        <f>COUNTIFS(Responses!C:C,Hotel_overview4[[#This Row],[HotelRoomUI]])</f>
        <v>1</v>
      </c>
      <c r="J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" spans="4:10" x14ac:dyDescent="0.2">
      <c r="D4" t="s">
        <v>384</v>
      </c>
      <c r="E4" t="s">
        <v>385</v>
      </c>
      <c r="F4">
        <v>3</v>
      </c>
      <c r="G4">
        <v>1</v>
      </c>
      <c r="H4" t="str">
        <f>Hotel_overview4[[#This Row],[Hotel]]&amp;Hotel_overview4[[#This Row],[Room Number]]</f>
        <v>Holiday Inn3</v>
      </c>
      <c r="I4">
        <f>COUNTIFS(Responses!C:C,Hotel_overview4[[#This Row],[HotelRoomUI]])</f>
        <v>1</v>
      </c>
      <c r="J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5" spans="4:10" x14ac:dyDescent="0.2">
      <c r="D5" t="s">
        <v>384</v>
      </c>
      <c r="E5" t="s">
        <v>385</v>
      </c>
      <c r="F5">
        <v>4</v>
      </c>
      <c r="G5">
        <v>1</v>
      </c>
      <c r="H5" t="str">
        <f>Hotel_overview4[[#This Row],[Hotel]]&amp;Hotel_overview4[[#This Row],[Room Number]]</f>
        <v>Holiday Inn4</v>
      </c>
      <c r="I5">
        <f>COUNTIFS(Responses!C:C,Hotel_overview4[[#This Row],[HotelRoomUI]])</f>
        <v>1</v>
      </c>
      <c r="J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" spans="4:10" x14ac:dyDescent="0.2">
      <c r="D6" t="s">
        <v>384</v>
      </c>
      <c r="E6" t="s">
        <v>385</v>
      </c>
      <c r="F6">
        <v>5</v>
      </c>
      <c r="G6">
        <v>1</v>
      </c>
      <c r="H6" t="str">
        <f>Hotel_overview4[[#This Row],[Hotel]]&amp;Hotel_overview4[[#This Row],[Room Number]]</f>
        <v>Holiday Inn5</v>
      </c>
      <c r="I6">
        <f>COUNTIFS(Responses!C:C,Hotel_overview4[[#This Row],[HotelRoomUI]])</f>
        <v>1</v>
      </c>
      <c r="J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" spans="4:10" x14ac:dyDescent="0.2">
      <c r="D7" t="s">
        <v>384</v>
      </c>
      <c r="E7" t="s">
        <v>385</v>
      </c>
      <c r="F7">
        <v>6</v>
      </c>
      <c r="G7">
        <v>1</v>
      </c>
      <c r="H7" t="str">
        <f>Hotel_overview4[[#This Row],[Hotel]]&amp;Hotel_overview4[[#This Row],[Room Number]]</f>
        <v>Holiday Inn6</v>
      </c>
      <c r="I7">
        <f>COUNTIFS(Responses!C:C,Hotel_overview4[[#This Row],[HotelRoomUI]])</f>
        <v>1</v>
      </c>
      <c r="J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8" spans="4:10" x14ac:dyDescent="0.2">
      <c r="D8" t="s">
        <v>384</v>
      </c>
      <c r="E8" t="s">
        <v>385</v>
      </c>
      <c r="F8">
        <v>7</v>
      </c>
      <c r="G8">
        <v>1</v>
      </c>
      <c r="H8" t="str">
        <f>Hotel_overview4[[#This Row],[Hotel]]&amp;Hotel_overview4[[#This Row],[Room Number]]</f>
        <v>Holiday Inn7</v>
      </c>
      <c r="I8">
        <f>COUNTIFS(Responses!C:C,Hotel_overview4[[#This Row],[HotelRoomUI]])</f>
        <v>1</v>
      </c>
      <c r="J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" spans="4:10" x14ac:dyDescent="0.2">
      <c r="D9" t="s">
        <v>384</v>
      </c>
      <c r="E9" t="s">
        <v>385</v>
      </c>
      <c r="F9">
        <v>8</v>
      </c>
      <c r="G9">
        <v>1</v>
      </c>
      <c r="H9" t="str">
        <f>Hotel_overview4[[#This Row],[Hotel]]&amp;Hotel_overview4[[#This Row],[Room Number]]</f>
        <v>Holiday Inn8</v>
      </c>
      <c r="I9">
        <f>COUNTIFS(Responses!C:C,Hotel_overview4[[#This Row],[HotelRoomUI]])</f>
        <v>1</v>
      </c>
      <c r="J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0" spans="4:10" x14ac:dyDescent="0.2">
      <c r="D10" t="s">
        <v>384</v>
      </c>
      <c r="E10" t="s">
        <v>385</v>
      </c>
      <c r="F10">
        <v>10</v>
      </c>
      <c r="G10">
        <v>1</v>
      </c>
      <c r="H10" t="str">
        <f>Hotel_overview4[[#This Row],[Hotel]]&amp;Hotel_overview4[[#This Row],[Room Number]]</f>
        <v>Holiday Inn10</v>
      </c>
      <c r="I10">
        <f>COUNTIFS(Responses!C:C,Hotel_overview4[[#This Row],[HotelRoomUI]])</f>
        <v>1</v>
      </c>
      <c r="J1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1" spans="4:10" x14ac:dyDescent="0.2">
      <c r="D11" t="s">
        <v>384</v>
      </c>
      <c r="E11" t="s">
        <v>385</v>
      </c>
      <c r="F11">
        <v>11</v>
      </c>
      <c r="G11">
        <v>1</v>
      </c>
      <c r="H11" t="str">
        <f>Hotel_overview4[[#This Row],[Hotel]]&amp;Hotel_overview4[[#This Row],[Room Number]]</f>
        <v>Holiday Inn11</v>
      </c>
      <c r="I11">
        <f>COUNTIFS(Responses!C:C,Hotel_overview4[[#This Row],[HotelRoomUI]])</f>
        <v>1</v>
      </c>
      <c r="J1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" spans="4:10" x14ac:dyDescent="0.2">
      <c r="D12" t="s">
        <v>384</v>
      </c>
      <c r="E12" t="s">
        <v>385</v>
      </c>
      <c r="F12">
        <v>12</v>
      </c>
      <c r="G12">
        <v>1</v>
      </c>
      <c r="H12" t="str">
        <f>Hotel_overview4[[#This Row],[Hotel]]&amp;Hotel_overview4[[#This Row],[Room Number]]</f>
        <v>Holiday Inn12</v>
      </c>
      <c r="I12">
        <f>COUNTIFS(Responses!C:C,Hotel_overview4[[#This Row],[HotelRoomUI]])</f>
        <v>1</v>
      </c>
      <c r="J1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" spans="4:10" x14ac:dyDescent="0.2">
      <c r="D13" t="s">
        <v>384</v>
      </c>
      <c r="E13" t="s">
        <v>385</v>
      </c>
      <c r="F13">
        <v>13</v>
      </c>
      <c r="G13">
        <v>1</v>
      </c>
      <c r="H13" t="str">
        <f>Hotel_overview4[[#This Row],[Hotel]]&amp;Hotel_overview4[[#This Row],[Room Number]]</f>
        <v>Holiday Inn13</v>
      </c>
      <c r="I13">
        <f>COUNTIFS(Responses!C:C,Hotel_overview4[[#This Row],[HotelRoomUI]])</f>
        <v>1</v>
      </c>
      <c r="J1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" spans="4:10" x14ac:dyDescent="0.2">
      <c r="D14" t="s">
        <v>384</v>
      </c>
      <c r="E14" t="s">
        <v>385</v>
      </c>
      <c r="F14">
        <v>14</v>
      </c>
      <c r="G14">
        <v>1</v>
      </c>
      <c r="H14" t="str">
        <f>Hotel_overview4[[#This Row],[Hotel]]&amp;Hotel_overview4[[#This Row],[Room Number]]</f>
        <v>Holiday Inn14</v>
      </c>
      <c r="I14">
        <f>COUNTIFS(Responses!C:C,Hotel_overview4[[#This Row],[HotelRoomUI]])</f>
        <v>1</v>
      </c>
      <c r="J1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5" spans="4:10" x14ac:dyDescent="0.2">
      <c r="D15" t="s">
        <v>384</v>
      </c>
      <c r="E15" t="s">
        <v>385</v>
      </c>
      <c r="F15">
        <v>15</v>
      </c>
      <c r="G15">
        <v>1</v>
      </c>
      <c r="H15" t="str">
        <f>Hotel_overview4[[#This Row],[Hotel]]&amp;Hotel_overview4[[#This Row],[Room Number]]</f>
        <v>Holiday Inn15</v>
      </c>
      <c r="I15">
        <f>COUNTIFS(Responses!C:C,Hotel_overview4[[#This Row],[HotelRoomUI]])</f>
        <v>1</v>
      </c>
      <c r="J1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" spans="4:10" x14ac:dyDescent="0.2">
      <c r="D16" t="s">
        <v>384</v>
      </c>
      <c r="E16" t="s">
        <v>385</v>
      </c>
      <c r="F16">
        <v>16</v>
      </c>
      <c r="G16">
        <v>1</v>
      </c>
      <c r="H16" t="str">
        <f>Hotel_overview4[[#This Row],[Hotel]]&amp;Hotel_overview4[[#This Row],[Room Number]]</f>
        <v>Holiday Inn16</v>
      </c>
      <c r="I16">
        <f>COUNTIFS(Responses!C:C,Hotel_overview4[[#This Row],[HotelRoomUI]])</f>
        <v>1</v>
      </c>
      <c r="J1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" spans="4:10" x14ac:dyDescent="0.2">
      <c r="D17" t="s">
        <v>384</v>
      </c>
      <c r="E17" t="s">
        <v>385</v>
      </c>
      <c r="F17">
        <v>17</v>
      </c>
      <c r="G17">
        <v>1</v>
      </c>
      <c r="H17" t="str">
        <f>Hotel_overview4[[#This Row],[Hotel]]&amp;Hotel_overview4[[#This Row],[Room Number]]</f>
        <v>Holiday Inn17</v>
      </c>
      <c r="I17">
        <f>COUNTIFS(Responses!C:C,Hotel_overview4[[#This Row],[HotelRoomUI]])</f>
        <v>1</v>
      </c>
      <c r="J1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" spans="4:10" x14ac:dyDescent="0.2">
      <c r="D18" t="s">
        <v>384</v>
      </c>
      <c r="E18" t="s">
        <v>385</v>
      </c>
      <c r="F18">
        <v>18</v>
      </c>
      <c r="G18">
        <v>1</v>
      </c>
      <c r="H18" t="str">
        <f>Hotel_overview4[[#This Row],[Hotel]]&amp;Hotel_overview4[[#This Row],[Room Number]]</f>
        <v>Holiday Inn18</v>
      </c>
      <c r="I18">
        <f>COUNTIFS(Responses!C:C,Hotel_overview4[[#This Row],[HotelRoomUI]])</f>
        <v>1</v>
      </c>
      <c r="J1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" spans="4:10" x14ac:dyDescent="0.2">
      <c r="D19" t="s">
        <v>384</v>
      </c>
      <c r="E19" t="s">
        <v>385</v>
      </c>
      <c r="F19">
        <v>19</v>
      </c>
      <c r="G19">
        <v>1</v>
      </c>
      <c r="H19" t="str">
        <f>Hotel_overview4[[#This Row],[Hotel]]&amp;Hotel_overview4[[#This Row],[Room Number]]</f>
        <v>Holiday Inn19</v>
      </c>
      <c r="I19">
        <f>COUNTIFS(Responses!C:C,Hotel_overview4[[#This Row],[HotelRoomUI]])</f>
        <v>1</v>
      </c>
      <c r="J1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" spans="4:10" x14ac:dyDescent="0.2">
      <c r="D20" t="s">
        <v>384</v>
      </c>
      <c r="E20" t="s">
        <v>385</v>
      </c>
      <c r="F20">
        <v>20</v>
      </c>
      <c r="G20">
        <v>1</v>
      </c>
      <c r="H20" t="str">
        <f>Hotel_overview4[[#This Row],[Hotel]]&amp;Hotel_overview4[[#This Row],[Room Number]]</f>
        <v>Holiday Inn20</v>
      </c>
      <c r="I20">
        <f>COUNTIFS(Responses!C:C,Hotel_overview4[[#This Row],[HotelRoomUI]])</f>
        <v>1</v>
      </c>
      <c r="J2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1" spans="4:10" x14ac:dyDescent="0.2">
      <c r="D21" t="s">
        <v>384</v>
      </c>
      <c r="E21" t="s">
        <v>385</v>
      </c>
      <c r="F21">
        <v>21</v>
      </c>
      <c r="G21">
        <v>1</v>
      </c>
      <c r="H21" t="str">
        <f>Hotel_overview4[[#This Row],[Hotel]]&amp;Hotel_overview4[[#This Row],[Room Number]]</f>
        <v>Holiday Inn21</v>
      </c>
      <c r="I21">
        <f>COUNTIFS(Responses!C:C,Hotel_overview4[[#This Row],[HotelRoomUI]])</f>
        <v>1</v>
      </c>
      <c r="J2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" spans="4:10" x14ac:dyDescent="0.2">
      <c r="D22" t="s">
        <v>384</v>
      </c>
      <c r="E22" t="s">
        <v>385</v>
      </c>
      <c r="F22">
        <v>22</v>
      </c>
      <c r="G22">
        <v>1</v>
      </c>
      <c r="H22" t="str">
        <f>Hotel_overview4[[#This Row],[Hotel]]&amp;Hotel_overview4[[#This Row],[Room Number]]</f>
        <v>Holiday Inn22</v>
      </c>
      <c r="I22">
        <f>COUNTIFS(Responses!C:C,Hotel_overview4[[#This Row],[HotelRoomUI]])</f>
        <v>1</v>
      </c>
      <c r="J2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3" spans="4:10" x14ac:dyDescent="0.2">
      <c r="D23" t="s">
        <v>384</v>
      </c>
      <c r="E23" t="s">
        <v>385</v>
      </c>
      <c r="F23">
        <v>23</v>
      </c>
      <c r="G23">
        <v>1</v>
      </c>
      <c r="H23" t="str">
        <f>Hotel_overview4[[#This Row],[Hotel]]&amp;Hotel_overview4[[#This Row],[Room Number]]</f>
        <v>Holiday Inn23</v>
      </c>
      <c r="I23">
        <f>COUNTIFS(Responses!C:C,Hotel_overview4[[#This Row],[HotelRoomUI]])</f>
        <v>1</v>
      </c>
      <c r="J2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4" spans="4:10" x14ac:dyDescent="0.2">
      <c r="D24" t="s">
        <v>384</v>
      </c>
      <c r="E24" t="s">
        <v>385</v>
      </c>
      <c r="F24">
        <v>24</v>
      </c>
      <c r="G24">
        <v>1</v>
      </c>
      <c r="H24" t="str">
        <f>Hotel_overview4[[#This Row],[Hotel]]&amp;Hotel_overview4[[#This Row],[Room Number]]</f>
        <v>Holiday Inn24</v>
      </c>
      <c r="I24">
        <f>COUNTIFS(Responses!C:C,Hotel_overview4[[#This Row],[HotelRoomUI]])</f>
        <v>1</v>
      </c>
      <c r="J2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5" spans="4:10" x14ac:dyDescent="0.2">
      <c r="D25" t="s">
        <v>384</v>
      </c>
      <c r="E25" t="s">
        <v>385</v>
      </c>
      <c r="F25">
        <v>25</v>
      </c>
      <c r="G25">
        <v>1</v>
      </c>
      <c r="H25" t="str">
        <f>Hotel_overview4[[#This Row],[Hotel]]&amp;Hotel_overview4[[#This Row],[Room Number]]</f>
        <v>Holiday Inn25</v>
      </c>
      <c r="I25">
        <f>COUNTIFS(Responses!C:C,Hotel_overview4[[#This Row],[HotelRoomUI]])</f>
        <v>1</v>
      </c>
      <c r="J2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6" spans="4:10" x14ac:dyDescent="0.2">
      <c r="D26" t="s">
        <v>384</v>
      </c>
      <c r="E26" t="s">
        <v>386</v>
      </c>
      <c r="F26">
        <v>26</v>
      </c>
      <c r="G26">
        <v>2</v>
      </c>
      <c r="H26" t="str">
        <f>Hotel_overview4[[#This Row],[Hotel]]&amp;Hotel_overview4[[#This Row],[Room Number]]</f>
        <v>Holiday Inn26</v>
      </c>
      <c r="I26">
        <f>COUNTIFS(Responses!C:C,Hotel_overview4[[#This Row],[HotelRoomUI]])</f>
        <v>2</v>
      </c>
      <c r="J2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7" spans="4:10" x14ac:dyDescent="0.2">
      <c r="D27" t="s">
        <v>384</v>
      </c>
      <c r="E27" t="s">
        <v>386</v>
      </c>
      <c r="F27">
        <v>27</v>
      </c>
      <c r="G27">
        <v>2</v>
      </c>
      <c r="H27" t="str">
        <f>Hotel_overview4[[#This Row],[Hotel]]&amp;Hotel_overview4[[#This Row],[Room Number]]</f>
        <v>Holiday Inn27</v>
      </c>
      <c r="I27">
        <f>COUNTIFS(Responses!C:C,Hotel_overview4[[#This Row],[HotelRoomUI]])</f>
        <v>2</v>
      </c>
      <c r="J2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8" spans="4:10" x14ac:dyDescent="0.2">
      <c r="D28" t="s">
        <v>384</v>
      </c>
      <c r="E28" t="s">
        <v>386</v>
      </c>
      <c r="F28">
        <v>28</v>
      </c>
      <c r="G28">
        <v>2</v>
      </c>
      <c r="H28" t="str">
        <f>Hotel_overview4[[#This Row],[Hotel]]&amp;Hotel_overview4[[#This Row],[Room Number]]</f>
        <v>Holiday Inn28</v>
      </c>
      <c r="I28">
        <f>COUNTIFS(Responses!C:C,Hotel_overview4[[#This Row],[HotelRoomUI]])</f>
        <v>2</v>
      </c>
      <c r="J2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9" spans="4:10" x14ac:dyDescent="0.2">
      <c r="D29" t="s">
        <v>384</v>
      </c>
      <c r="E29" t="s">
        <v>386</v>
      </c>
      <c r="F29">
        <v>29</v>
      </c>
      <c r="G29">
        <v>2</v>
      </c>
      <c r="H29" t="str">
        <f>Hotel_overview4[[#This Row],[Hotel]]&amp;Hotel_overview4[[#This Row],[Room Number]]</f>
        <v>Holiday Inn29</v>
      </c>
      <c r="I29">
        <f>COUNTIFS(Responses!C:C,Hotel_overview4[[#This Row],[HotelRoomUI]])</f>
        <v>2</v>
      </c>
      <c r="J2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30" spans="4:10" x14ac:dyDescent="0.2">
      <c r="D30" t="s">
        <v>384</v>
      </c>
      <c r="E30" t="s">
        <v>386</v>
      </c>
      <c r="F30">
        <v>30</v>
      </c>
      <c r="G30">
        <v>2</v>
      </c>
      <c r="H30" t="str">
        <f>Hotel_overview4[[#This Row],[Hotel]]&amp;Hotel_overview4[[#This Row],[Room Number]]</f>
        <v>Holiday Inn30</v>
      </c>
      <c r="I30">
        <f>COUNTIFS(Responses!C:C,Hotel_overview4[[#This Row],[HotelRoomUI]])</f>
        <v>2</v>
      </c>
      <c r="J3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31" spans="4:10" x14ac:dyDescent="0.2">
      <c r="D31" t="s">
        <v>384</v>
      </c>
      <c r="E31" t="s">
        <v>386</v>
      </c>
      <c r="F31">
        <v>31</v>
      </c>
      <c r="G31">
        <v>2</v>
      </c>
      <c r="H31" t="str">
        <f>Hotel_overview4[[#This Row],[Hotel]]&amp;Hotel_overview4[[#This Row],[Room Number]]</f>
        <v>Holiday Inn31</v>
      </c>
      <c r="I31">
        <f>COUNTIFS(Responses!C:C,Hotel_overview4[[#This Row],[HotelRoomUI]])</f>
        <v>2</v>
      </c>
      <c r="J3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32" spans="4:10" x14ac:dyDescent="0.2">
      <c r="D32" t="s">
        <v>384</v>
      </c>
      <c r="E32" t="s">
        <v>386</v>
      </c>
      <c r="F32">
        <v>32</v>
      </c>
      <c r="G32">
        <v>2</v>
      </c>
      <c r="H32" t="str">
        <f>Hotel_overview4[[#This Row],[Hotel]]&amp;Hotel_overview4[[#This Row],[Room Number]]</f>
        <v>Holiday Inn32</v>
      </c>
      <c r="I32">
        <f>COUNTIFS(Responses!C:C,Hotel_overview4[[#This Row],[HotelRoomUI]])</f>
        <v>2</v>
      </c>
      <c r="J3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33" spans="4:10" x14ac:dyDescent="0.2">
      <c r="D33" t="s">
        <v>384</v>
      </c>
      <c r="E33" t="s">
        <v>386</v>
      </c>
      <c r="F33">
        <v>33</v>
      </c>
      <c r="G33">
        <v>2</v>
      </c>
      <c r="H33" t="str">
        <f>Hotel_overview4[[#This Row],[Hotel]]&amp;Hotel_overview4[[#This Row],[Room Number]]</f>
        <v>Holiday Inn33</v>
      </c>
      <c r="I33">
        <f>COUNTIFS(Responses!C:C,Hotel_overview4[[#This Row],[HotelRoomUI]])</f>
        <v>2</v>
      </c>
      <c r="J3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34" spans="4:10" x14ac:dyDescent="0.2">
      <c r="D34" t="s">
        <v>384</v>
      </c>
      <c r="E34" t="s">
        <v>386</v>
      </c>
      <c r="F34">
        <v>34</v>
      </c>
      <c r="G34">
        <v>2</v>
      </c>
      <c r="H34" t="str">
        <f>Hotel_overview4[[#This Row],[Hotel]]&amp;Hotel_overview4[[#This Row],[Room Number]]</f>
        <v>Holiday Inn34</v>
      </c>
      <c r="I34">
        <f>COUNTIFS(Responses!C:C,Hotel_overview4[[#This Row],[HotelRoomUI]])</f>
        <v>2</v>
      </c>
      <c r="J3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35" spans="4:10" x14ac:dyDescent="0.2">
      <c r="D35" t="s">
        <v>384</v>
      </c>
      <c r="E35" t="s">
        <v>386</v>
      </c>
      <c r="F35">
        <v>35</v>
      </c>
      <c r="G35">
        <v>2</v>
      </c>
      <c r="H35" t="str">
        <f>Hotel_overview4[[#This Row],[Hotel]]&amp;Hotel_overview4[[#This Row],[Room Number]]</f>
        <v>Holiday Inn35</v>
      </c>
      <c r="I35">
        <f>COUNTIFS(Responses!C:C,Hotel_overview4[[#This Row],[HotelRoomUI]])</f>
        <v>2</v>
      </c>
      <c r="J3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36" spans="4:10" x14ac:dyDescent="0.2">
      <c r="D36" t="s">
        <v>384</v>
      </c>
      <c r="E36" t="s">
        <v>386</v>
      </c>
      <c r="F36">
        <v>36</v>
      </c>
      <c r="G36">
        <v>2</v>
      </c>
      <c r="H36" t="str">
        <f>Hotel_overview4[[#This Row],[Hotel]]&amp;Hotel_overview4[[#This Row],[Room Number]]</f>
        <v>Holiday Inn36</v>
      </c>
      <c r="I36">
        <f>COUNTIFS(Responses!C:C,Hotel_overview4[[#This Row],[HotelRoomUI]])</f>
        <v>2</v>
      </c>
      <c r="J3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37" spans="4:10" x14ac:dyDescent="0.2">
      <c r="D37" t="s">
        <v>384</v>
      </c>
      <c r="E37" t="s">
        <v>386</v>
      </c>
      <c r="F37">
        <v>37</v>
      </c>
      <c r="G37">
        <v>2</v>
      </c>
      <c r="H37" t="str">
        <f>Hotel_overview4[[#This Row],[Hotel]]&amp;Hotel_overview4[[#This Row],[Room Number]]</f>
        <v>Holiday Inn37</v>
      </c>
      <c r="I37">
        <f>COUNTIFS(Responses!C:C,Hotel_overview4[[#This Row],[HotelRoomUI]])</f>
        <v>2</v>
      </c>
      <c r="J3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38" spans="4:10" x14ac:dyDescent="0.2">
      <c r="D38" t="s">
        <v>384</v>
      </c>
      <c r="E38" t="s">
        <v>386</v>
      </c>
      <c r="F38">
        <v>38</v>
      </c>
      <c r="G38">
        <v>2</v>
      </c>
      <c r="H38" t="str">
        <f>Hotel_overview4[[#This Row],[Hotel]]&amp;Hotel_overview4[[#This Row],[Room Number]]</f>
        <v>Holiday Inn38</v>
      </c>
      <c r="I38">
        <f>COUNTIFS(Responses!C:C,Hotel_overview4[[#This Row],[HotelRoomUI]])</f>
        <v>1</v>
      </c>
      <c r="J3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39" spans="4:10" x14ac:dyDescent="0.2">
      <c r="D39" t="s">
        <v>384</v>
      </c>
      <c r="E39" t="s">
        <v>386</v>
      </c>
      <c r="F39">
        <v>39</v>
      </c>
      <c r="G39">
        <v>2</v>
      </c>
      <c r="H39" t="str">
        <f>Hotel_overview4[[#This Row],[Hotel]]&amp;Hotel_overview4[[#This Row],[Room Number]]</f>
        <v>Holiday Inn39</v>
      </c>
      <c r="I39">
        <f>COUNTIFS(Responses!C:C,Hotel_overview4[[#This Row],[HotelRoomUI]])</f>
        <v>2</v>
      </c>
      <c r="J3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0" spans="4:10" x14ac:dyDescent="0.2">
      <c r="D40" t="s">
        <v>384</v>
      </c>
      <c r="E40" t="s">
        <v>386</v>
      </c>
      <c r="F40">
        <v>40</v>
      </c>
      <c r="G40">
        <v>2</v>
      </c>
      <c r="H40" t="str">
        <f>Hotel_overview4[[#This Row],[Hotel]]&amp;Hotel_overview4[[#This Row],[Room Number]]</f>
        <v>Holiday Inn40</v>
      </c>
      <c r="I40">
        <f>COUNTIFS(Responses!C:C,Hotel_overview4[[#This Row],[HotelRoomUI]])</f>
        <v>2</v>
      </c>
      <c r="J4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1" spans="4:10" x14ac:dyDescent="0.2">
      <c r="D41" t="s">
        <v>384</v>
      </c>
      <c r="E41" t="s">
        <v>386</v>
      </c>
      <c r="F41">
        <v>41</v>
      </c>
      <c r="G41">
        <v>2</v>
      </c>
      <c r="H41" t="str">
        <f>Hotel_overview4[[#This Row],[Hotel]]&amp;Hotel_overview4[[#This Row],[Room Number]]</f>
        <v>Holiday Inn41</v>
      </c>
      <c r="I41">
        <f>COUNTIFS(Responses!C:C,Hotel_overview4[[#This Row],[HotelRoomUI]])</f>
        <v>2</v>
      </c>
      <c r="J4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2" spans="4:10" x14ac:dyDescent="0.2">
      <c r="D42" t="s">
        <v>384</v>
      </c>
      <c r="E42" t="s">
        <v>386</v>
      </c>
      <c r="F42">
        <v>42</v>
      </c>
      <c r="G42">
        <v>2</v>
      </c>
      <c r="H42" t="str">
        <f>Hotel_overview4[[#This Row],[Hotel]]&amp;Hotel_overview4[[#This Row],[Room Number]]</f>
        <v>Holiday Inn42</v>
      </c>
      <c r="I42">
        <f>COUNTIFS(Responses!C:C,Hotel_overview4[[#This Row],[HotelRoomUI]])</f>
        <v>2</v>
      </c>
      <c r="J4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3" spans="4:10" x14ac:dyDescent="0.2">
      <c r="D43" t="s">
        <v>384</v>
      </c>
      <c r="E43" t="s">
        <v>386</v>
      </c>
      <c r="F43">
        <v>43</v>
      </c>
      <c r="G43">
        <v>2</v>
      </c>
      <c r="H43" t="str">
        <f>Hotel_overview4[[#This Row],[Hotel]]&amp;Hotel_overview4[[#This Row],[Room Number]]</f>
        <v>Holiday Inn43</v>
      </c>
      <c r="I43">
        <f>COUNTIFS(Responses!C:C,Hotel_overview4[[#This Row],[HotelRoomUI]])</f>
        <v>2</v>
      </c>
      <c r="J4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4" spans="4:10" x14ac:dyDescent="0.2">
      <c r="D44" t="s">
        <v>384</v>
      </c>
      <c r="E44" t="s">
        <v>386</v>
      </c>
      <c r="F44">
        <v>44</v>
      </c>
      <c r="G44">
        <v>2</v>
      </c>
      <c r="H44" t="str">
        <f>Hotel_overview4[[#This Row],[Hotel]]&amp;Hotel_overview4[[#This Row],[Room Number]]</f>
        <v>Holiday Inn44</v>
      </c>
      <c r="I44">
        <f>COUNTIFS(Responses!C:C,Hotel_overview4[[#This Row],[HotelRoomUI]])</f>
        <v>2</v>
      </c>
      <c r="J4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5" spans="4:10" x14ac:dyDescent="0.2">
      <c r="D45" t="s">
        <v>384</v>
      </c>
      <c r="E45" t="s">
        <v>386</v>
      </c>
      <c r="F45">
        <v>45</v>
      </c>
      <c r="G45">
        <v>2</v>
      </c>
      <c r="H45" t="str">
        <f>Hotel_overview4[[#This Row],[Hotel]]&amp;Hotel_overview4[[#This Row],[Room Number]]</f>
        <v>Holiday Inn45</v>
      </c>
      <c r="I45">
        <f>COUNTIFS(Responses!C:C,Hotel_overview4[[#This Row],[HotelRoomUI]])</f>
        <v>2</v>
      </c>
      <c r="J4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6" spans="4:10" x14ac:dyDescent="0.2">
      <c r="D46" t="s">
        <v>384</v>
      </c>
      <c r="E46" t="s">
        <v>386</v>
      </c>
      <c r="F46">
        <v>46</v>
      </c>
      <c r="G46">
        <v>2</v>
      </c>
      <c r="H46" t="str">
        <f>Hotel_overview4[[#This Row],[Hotel]]&amp;Hotel_overview4[[#This Row],[Room Number]]</f>
        <v>Holiday Inn46</v>
      </c>
      <c r="I46">
        <f>COUNTIFS(Responses!C:C,Hotel_overview4[[#This Row],[HotelRoomUI]])</f>
        <v>2</v>
      </c>
      <c r="J4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7" spans="4:10" x14ac:dyDescent="0.2">
      <c r="D47" t="s">
        <v>384</v>
      </c>
      <c r="E47" t="s">
        <v>386</v>
      </c>
      <c r="F47">
        <v>47</v>
      </c>
      <c r="G47">
        <v>2</v>
      </c>
      <c r="H47" t="str">
        <f>Hotel_overview4[[#This Row],[Hotel]]&amp;Hotel_overview4[[#This Row],[Room Number]]</f>
        <v>Holiday Inn47</v>
      </c>
      <c r="I47">
        <f>COUNTIFS(Responses!C:C,Hotel_overview4[[#This Row],[HotelRoomUI]])</f>
        <v>2</v>
      </c>
      <c r="J4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8" spans="4:10" x14ac:dyDescent="0.2">
      <c r="D48" t="s">
        <v>384</v>
      </c>
      <c r="E48" t="s">
        <v>386</v>
      </c>
      <c r="F48">
        <v>48</v>
      </c>
      <c r="G48">
        <v>2</v>
      </c>
      <c r="H48" t="str">
        <f>Hotel_overview4[[#This Row],[Hotel]]&amp;Hotel_overview4[[#This Row],[Room Number]]</f>
        <v>Holiday Inn48</v>
      </c>
      <c r="I48">
        <f>COUNTIFS(Responses!C:C,Hotel_overview4[[#This Row],[HotelRoomUI]])</f>
        <v>2</v>
      </c>
      <c r="J4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49" spans="4:10" x14ac:dyDescent="0.2">
      <c r="D49" t="s">
        <v>384</v>
      </c>
      <c r="E49" t="s">
        <v>386</v>
      </c>
      <c r="F49">
        <v>49</v>
      </c>
      <c r="G49">
        <v>2</v>
      </c>
      <c r="H49" t="str">
        <f>Hotel_overview4[[#This Row],[Hotel]]&amp;Hotel_overview4[[#This Row],[Room Number]]</f>
        <v>Holiday Inn49</v>
      </c>
      <c r="I49">
        <f>COUNTIFS(Responses!C:C,Hotel_overview4[[#This Row],[HotelRoomUI]])</f>
        <v>1</v>
      </c>
      <c r="J4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50" spans="4:10" x14ac:dyDescent="0.2">
      <c r="D50" t="s">
        <v>384</v>
      </c>
      <c r="E50" t="s">
        <v>386</v>
      </c>
      <c r="F50">
        <v>50</v>
      </c>
      <c r="G50">
        <v>2</v>
      </c>
      <c r="H50" t="str">
        <f>Hotel_overview4[[#This Row],[Hotel]]&amp;Hotel_overview4[[#This Row],[Room Number]]</f>
        <v>Holiday Inn50</v>
      </c>
      <c r="I50">
        <f>COUNTIFS(Responses!C:C,Hotel_overview4[[#This Row],[HotelRoomUI]])</f>
        <v>2</v>
      </c>
      <c r="J5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51" spans="4:10" x14ac:dyDescent="0.2">
      <c r="D51" t="s">
        <v>387</v>
      </c>
      <c r="E51" t="s">
        <v>385</v>
      </c>
      <c r="F51">
        <v>1</v>
      </c>
      <c r="G51">
        <v>1</v>
      </c>
      <c r="H51" t="str">
        <f>Hotel_overview4[[#This Row],[Hotel]]&amp;Hotel_overview4[[#This Row],[Room Number]]</f>
        <v>Prem Inn Riverlights1</v>
      </c>
      <c r="I51">
        <f>COUNTIFS(Responses!C:C,Hotel_overview4[[#This Row],[HotelRoomUI]])</f>
        <v>1</v>
      </c>
      <c r="J5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52" spans="4:10" x14ac:dyDescent="0.2">
      <c r="D52" t="s">
        <v>387</v>
      </c>
      <c r="E52" t="s">
        <v>385</v>
      </c>
      <c r="F52">
        <v>2</v>
      </c>
      <c r="G52">
        <v>1</v>
      </c>
      <c r="H52" t="str">
        <f>Hotel_overview4[[#This Row],[Hotel]]&amp;Hotel_overview4[[#This Row],[Room Number]]</f>
        <v>Prem Inn Riverlights2</v>
      </c>
      <c r="I52">
        <f>COUNTIFS(Responses!C:C,Hotel_overview4[[#This Row],[HotelRoomUI]])</f>
        <v>1</v>
      </c>
      <c r="J5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53" spans="4:10" x14ac:dyDescent="0.2">
      <c r="D53" t="s">
        <v>387</v>
      </c>
      <c r="E53" t="s">
        <v>385</v>
      </c>
      <c r="F53">
        <v>3</v>
      </c>
      <c r="G53">
        <v>1</v>
      </c>
      <c r="H53" t="str">
        <f>Hotel_overview4[[#This Row],[Hotel]]&amp;Hotel_overview4[[#This Row],[Room Number]]</f>
        <v>Prem Inn Riverlights3</v>
      </c>
      <c r="I53">
        <f>COUNTIFS(Responses!C:C,Hotel_overview4[[#This Row],[HotelRoomUI]])</f>
        <v>1</v>
      </c>
      <c r="J5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54" spans="4:10" x14ac:dyDescent="0.2">
      <c r="D54" t="s">
        <v>387</v>
      </c>
      <c r="E54" t="s">
        <v>385</v>
      </c>
      <c r="F54">
        <v>4</v>
      </c>
      <c r="G54">
        <v>1</v>
      </c>
      <c r="H54" t="str">
        <f>Hotel_overview4[[#This Row],[Hotel]]&amp;Hotel_overview4[[#This Row],[Room Number]]</f>
        <v>Prem Inn Riverlights4</v>
      </c>
      <c r="I54">
        <f>COUNTIFS(Responses!C:C,Hotel_overview4[[#This Row],[HotelRoomUI]])</f>
        <v>1</v>
      </c>
      <c r="J5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55" spans="4:10" x14ac:dyDescent="0.2">
      <c r="D55" t="s">
        <v>387</v>
      </c>
      <c r="E55" t="s">
        <v>385</v>
      </c>
      <c r="F55">
        <v>5</v>
      </c>
      <c r="G55">
        <v>1</v>
      </c>
      <c r="H55" t="str">
        <f>Hotel_overview4[[#This Row],[Hotel]]&amp;Hotel_overview4[[#This Row],[Room Number]]</f>
        <v>Prem Inn Riverlights5</v>
      </c>
      <c r="I55">
        <f>COUNTIFS(Responses!C:C,Hotel_overview4[[#This Row],[HotelRoomUI]])</f>
        <v>1</v>
      </c>
      <c r="J5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56" spans="4:10" x14ac:dyDescent="0.2">
      <c r="D56" t="s">
        <v>387</v>
      </c>
      <c r="E56" t="s">
        <v>385</v>
      </c>
      <c r="F56">
        <v>6</v>
      </c>
      <c r="G56">
        <v>1</v>
      </c>
      <c r="H56" t="str">
        <f>Hotel_overview4[[#This Row],[Hotel]]&amp;Hotel_overview4[[#This Row],[Room Number]]</f>
        <v>Prem Inn Riverlights6</v>
      </c>
      <c r="I56">
        <f>COUNTIFS(Responses!C:C,Hotel_overview4[[#This Row],[HotelRoomUI]])</f>
        <v>1</v>
      </c>
      <c r="J5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57" spans="4:10" x14ac:dyDescent="0.2">
      <c r="D57" t="s">
        <v>387</v>
      </c>
      <c r="E57" t="s">
        <v>385</v>
      </c>
      <c r="F57">
        <v>7</v>
      </c>
      <c r="G57">
        <v>1</v>
      </c>
      <c r="H57" t="str">
        <f>Hotel_overview4[[#This Row],[Hotel]]&amp;Hotel_overview4[[#This Row],[Room Number]]</f>
        <v>Prem Inn Riverlights7</v>
      </c>
      <c r="I57">
        <f>COUNTIFS(Responses!C:C,Hotel_overview4[[#This Row],[HotelRoomUI]])</f>
        <v>1</v>
      </c>
      <c r="J5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58" spans="4:10" x14ac:dyDescent="0.2">
      <c r="D58" t="s">
        <v>387</v>
      </c>
      <c r="E58" t="s">
        <v>385</v>
      </c>
      <c r="F58">
        <v>8</v>
      </c>
      <c r="G58">
        <v>1</v>
      </c>
      <c r="H58" t="str">
        <f>Hotel_overview4[[#This Row],[Hotel]]&amp;Hotel_overview4[[#This Row],[Room Number]]</f>
        <v>Prem Inn Riverlights8</v>
      </c>
      <c r="I58">
        <f>COUNTIFS(Responses!C:C,Hotel_overview4[[#This Row],[HotelRoomUI]])</f>
        <v>1</v>
      </c>
      <c r="J5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59" spans="4:10" x14ac:dyDescent="0.2">
      <c r="D59" t="s">
        <v>387</v>
      </c>
      <c r="E59" t="s">
        <v>385</v>
      </c>
      <c r="F59">
        <v>9</v>
      </c>
      <c r="G59">
        <v>1</v>
      </c>
      <c r="H59" t="str">
        <f>Hotel_overview4[[#This Row],[Hotel]]&amp;Hotel_overview4[[#This Row],[Room Number]]</f>
        <v>Prem Inn Riverlights9</v>
      </c>
      <c r="I59">
        <f>COUNTIFS(Responses!C:C,Hotel_overview4[[#This Row],[HotelRoomUI]])</f>
        <v>1</v>
      </c>
      <c r="J5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0" spans="4:10" x14ac:dyDescent="0.2">
      <c r="D60" t="s">
        <v>387</v>
      </c>
      <c r="E60" t="s">
        <v>385</v>
      </c>
      <c r="F60">
        <v>10</v>
      </c>
      <c r="G60">
        <v>1</v>
      </c>
      <c r="H60" t="str">
        <f>Hotel_overview4[[#This Row],[Hotel]]&amp;Hotel_overview4[[#This Row],[Room Number]]</f>
        <v>Prem Inn Riverlights10</v>
      </c>
      <c r="I60">
        <f>COUNTIFS(Responses!C:C,Hotel_overview4[[#This Row],[HotelRoomUI]])</f>
        <v>1</v>
      </c>
      <c r="J6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1" spans="4:10" x14ac:dyDescent="0.2">
      <c r="D61" t="s">
        <v>387</v>
      </c>
      <c r="E61" t="s">
        <v>386</v>
      </c>
      <c r="F61">
        <v>11</v>
      </c>
      <c r="G61">
        <v>2</v>
      </c>
      <c r="H61" t="str">
        <f>Hotel_overview4[[#This Row],[Hotel]]&amp;Hotel_overview4[[#This Row],[Room Number]]</f>
        <v>Prem Inn Riverlights11</v>
      </c>
      <c r="I61">
        <f>COUNTIFS(Responses!C:C,Hotel_overview4[[#This Row],[HotelRoomUI]])</f>
        <v>2</v>
      </c>
      <c r="J6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2" spans="4:10" x14ac:dyDescent="0.2">
      <c r="D62" t="s">
        <v>387</v>
      </c>
      <c r="E62" t="s">
        <v>386</v>
      </c>
      <c r="F62">
        <v>12</v>
      </c>
      <c r="G62">
        <v>2</v>
      </c>
      <c r="H62" t="str">
        <f>Hotel_overview4[[#This Row],[Hotel]]&amp;Hotel_overview4[[#This Row],[Room Number]]</f>
        <v>Prem Inn Riverlights12</v>
      </c>
      <c r="I62">
        <f>COUNTIFS(Responses!C:C,Hotel_overview4[[#This Row],[HotelRoomUI]])</f>
        <v>2</v>
      </c>
      <c r="J6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3" spans="4:10" x14ac:dyDescent="0.2">
      <c r="D63" t="s">
        <v>387</v>
      </c>
      <c r="E63" t="s">
        <v>386</v>
      </c>
      <c r="F63">
        <v>13</v>
      </c>
      <c r="G63">
        <v>2</v>
      </c>
      <c r="H63" t="str">
        <f>Hotel_overview4[[#This Row],[Hotel]]&amp;Hotel_overview4[[#This Row],[Room Number]]</f>
        <v>Prem Inn Riverlights13</v>
      </c>
      <c r="I63">
        <f>COUNTIFS(Responses!C:C,Hotel_overview4[[#This Row],[HotelRoomUI]])</f>
        <v>2</v>
      </c>
      <c r="J6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4" spans="4:10" x14ac:dyDescent="0.2">
      <c r="D64" t="s">
        <v>387</v>
      </c>
      <c r="E64" t="s">
        <v>386</v>
      </c>
      <c r="F64">
        <v>14</v>
      </c>
      <c r="G64">
        <v>2</v>
      </c>
      <c r="H64" t="str">
        <f>Hotel_overview4[[#This Row],[Hotel]]&amp;Hotel_overview4[[#This Row],[Room Number]]</f>
        <v>Prem Inn Riverlights14</v>
      </c>
      <c r="I64">
        <f>COUNTIFS(Responses!C:C,Hotel_overview4[[#This Row],[HotelRoomUI]])</f>
        <v>2</v>
      </c>
      <c r="J6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5" spans="4:10" x14ac:dyDescent="0.2">
      <c r="D65" t="s">
        <v>387</v>
      </c>
      <c r="E65" t="s">
        <v>386</v>
      </c>
      <c r="F65">
        <v>15</v>
      </c>
      <c r="G65">
        <v>2</v>
      </c>
      <c r="H65" t="str">
        <f>Hotel_overview4[[#This Row],[Hotel]]&amp;Hotel_overview4[[#This Row],[Room Number]]</f>
        <v>Prem Inn Riverlights15</v>
      </c>
      <c r="I65">
        <f>COUNTIFS(Responses!C:C,Hotel_overview4[[#This Row],[HotelRoomUI]])</f>
        <v>2</v>
      </c>
      <c r="J6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6" spans="4:10" x14ac:dyDescent="0.2">
      <c r="D66" t="s">
        <v>387</v>
      </c>
      <c r="E66" t="s">
        <v>386</v>
      </c>
      <c r="F66">
        <v>16</v>
      </c>
      <c r="G66">
        <v>2</v>
      </c>
      <c r="H66" t="str">
        <f>Hotel_overview4[[#This Row],[Hotel]]&amp;Hotel_overview4[[#This Row],[Room Number]]</f>
        <v>Prem Inn Riverlights16</v>
      </c>
      <c r="I66">
        <f>COUNTIFS(Responses!C:C,Hotel_overview4[[#This Row],[HotelRoomUI]])</f>
        <v>2</v>
      </c>
      <c r="J6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7" spans="4:10" x14ac:dyDescent="0.2">
      <c r="D67" t="s">
        <v>387</v>
      </c>
      <c r="E67" t="s">
        <v>386</v>
      </c>
      <c r="F67">
        <v>17</v>
      </c>
      <c r="G67">
        <v>2</v>
      </c>
      <c r="H67" t="str">
        <f>Hotel_overview4[[#This Row],[Hotel]]&amp;Hotel_overview4[[#This Row],[Room Number]]</f>
        <v>Prem Inn Riverlights17</v>
      </c>
      <c r="I67">
        <f>COUNTIFS(Responses!C:C,Hotel_overview4[[#This Row],[HotelRoomUI]])</f>
        <v>2</v>
      </c>
      <c r="J6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8" spans="4:10" x14ac:dyDescent="0.2">
      <c r="D68" t="s">
        <v>387</v>
      </c>
      <c r="E68" t="s">
        <v>386</v>
      </c>
      <c r="F68">
        <v>18</v>
      </c>
      <c r="G68">
        <v>2</v>
      </c>
      <c r="H68" t="str">
        <f>Hotel_overview4[[#This Row],[Hotel]]&amp;Hotel_overview4[[#This Row],[Room Number]]</f>
        <v>Prem Inn Riverlights18</v>
      </c>
      <c r="I68">
        <f>COUNTIFS(Responses!C:C,Hotel_overview4[[#This Row],[HotelRoomUI]])</f>
        <v>2</v>
      </c>
      <c r="J6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69" spans="4:10" x14ac:dyDescent="0.2">
      <c r="D69" t="s">
        <v>387</v>
      </c>
      <c r="E69" t="s">
        <v>386</v>
      </c>
      <c r="F69">
        <v>19</v>
      </c>
      <c r="G69">
        <v>2</v>
      </c>
      <c r="H69" t="str">
        <f>Hotel_overview4[[#This Row],[Hotel]]&amp;Hotel_overview4[[#This Row],[Room Number]]</f>
        <v>Prem Inn Riverlights19</v>
      </c>
      <c r="I69">
        <f>COUNTIFS(Responses!C:C,Hotel_overview4[[#This Row],[HotelRoomUI]])</f>
        <v>2</v>
      </c>
      <c r="J6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0" spans="4:10" x14ac:dyDescent="0.2">
      <c r="D70" t="s">
        <v>387</v>
      </c>
      <c r="E70" t="s">
        <v>386</v>
      </c>
      <c r="F70">
        <v>20</v>
      </c>
      <c r="G70">
        <v>2</v>
      </c>
      <c r="H70" t="str">
        <f>Hotel_overview4[[#This Row],[Hotel]]&amp;Hotel_overview4[[#This Row],[Room Number]]</f>
        <v>Prem Inn Riverlights20</v>
      </c>
      <c r="I70">
        <f>COUNTIFS(Responses!C:C,Hotel_overview4[[#This Row],[HotelRoomUI]])</f>
        <v>2</v>
      </c>
      <c r="J7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1" spans="4:10" x14ac:dyDescent="0.2">
      <c r="D71" t="s">
        <v>387</v>
      </c>
      <c r="E71" t="s">
        <v>386</v>
      </c>
      <c r="F71">
        <v>21</v>
      </c>
      <c r="G71">
        <v>2</v>
      </c>
      <c r="H71" t="str">
        <f>Hotel_overview4[[#This Row],[Hotel]]&amp;Hotel_overview4[[#This Row],[Room Number]]</f>
        <v>Prem Inn Riverlights21</v>
      </c>
      <c r="I71">
        <f>COUNTIFS(Responses!C:C,Hotel_overview4[[#This Row],[HotelRoomUI]])</f>
        <v>2</v>
      </c>
      <c r="J7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2" spans="4:10" x14ac:dyDescent="0.2">
      <c r="D72" t="s">
        <v>387</v>
      </c>
      <c r="E72" t="s">
        <v>386</v>
      </c>
      <c r="F72">
        <v>22</v>
      </c>
      <c r="G72">
        <v>2</v>
      </c>
      <c r="H72" t="str">
        <f>Hotel_overview4[[#This Row],[Hotel]]&amp;Hotel_overview4[[#This Row],[Room Number]]</f>
        <v>Prem Inn Riverlights22</v>
      </c>
      <c r="I72">
        <f>COUNTIFS(Responses!C:C,Hotel_overview4[[#This Row],[HotelRoomUI]])</f>
        <v>2</v>
      </c>
      <c r="J7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3" spans="4:10" x14ac:dyDescent="0.2">
      <c r="D73" t="s">
        <v>387</v>
      </c>
      <c r="E73" t="s">
        <v>386</v>
      </c>
      <c r="F73">
        <v>23</v>
      </c>
      <c r="G73">
        <v>2</v>
      </c>
      <c r="H73" t="str">
        <f>Hotel_overview4[[#This Row],[Hotel]]&amp;Hotel_overview4[[#This Row],[Room Number]]</f>
        <v>Prem Inn Riverlights23</v>
      </c>
      <c r="I73">
        <f>COUNTIFS(Responses!C:C,Hotel_overview4[[#This Row],[HotelRoomUI]])</f>
        <v>2</v>
      </c>
      <c r="J7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4" spans="4:10" x14ac:dyDescent="0.2">
      <c r="D74" t="s">
        <v>387</v>
      </c>
      <c r="E74" t="s">
        <v>386</v>
      </c>
      <c r="F74">
        <v>24</v>
      </c>
      <c r="G74">
        <v>2</v>
      </c>
      <c r="H74" t="str">
        <f>Hotel_overview4[[#This Row],[Hotel]]&amp;Hotel_overview4[[#This Row],[Room Number]]</f>
        <v>Prem Inn Riverlights24</v>
      </c>
      <c r="I74">
        <f>COUNTIFS(Responses!C:C,Hotel_overview4[[#This Row],[HotelRoomUI]])</f>
        <v>2</v>
      </c>
      <c r="J7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5" spans="4:10" x14ac:dyDescent="0.2">
      <c r="D75" t="s">
        <v>387</v>
      </c>
      <c r="E75" t="s">
        <v>386</v>
      </c>
      <c r="F75">
        <v>25</v>
      </c>
      <c r="G75">
        <v>2</v>
      </c>
      <c r="H75" t="str">
        <f>Hotel_overview4[[#This Row],[Hotel]]&amp;Hotel_overview4[[#This Row],[Room Number]]</f>
        <v>Prem Inn Riverlights25</v>
      </c>
      <c r="I75">
        <f>COUNTIFS(Responses!C:C,Hotel_overview4[[#This Row],[HotelRoomUI]])</f>
        <v>2</v>
      </c>
      <c r="J7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6" spans="4:10" x14ac:dyDescent="0.2">
      <c r="D76" t="s">
        <v>387</v>
      </c>
      <c r="E76" t="s">
        <v>386</v>
      </c>
      <c r="F76">
        <v>26</v>
      </c>
      <c r="G76">
        <v>2</v>
      </c>
      <c r="H76" t="str">
        <f>Hotel_overview4[[#This Row],[Hotel]]&amp;Hotel_overview4[[#This Row],[Room Number]]</f>
        <v>Prem Inn Riverlights26</v>
      </c>
      <c r="I76">
        <f>COUNTIFS(Responses!C:C,Hotel_overview4[[#This Row],[HotelRoomUI]])</f>
        <v>2</v>
      </c>
      <c r="J7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7" spans="4:10" x14ac:dyDescent="0.2">
      <c r="D77" t="s">
        <v>387</v>
      </c>
      <c r="E77" t="s">
        <v>386</v>
      </c>
      <c r="F77">
        <v>27</v>
      </c>
      <c r="G77">
        <v>2</v>
      </c>
      <c r="H77" t="str">
        <f>Hotel_overview4[[#This Row],[Hotel]]&amp;Hotel_overview4[[#This Row],[Room Number]]</f>
        <v>Prem Inn Riverlights27</v>
      </c>
      <c r="I77">
        <f>COUNTIFS(Responses!C:C,Hotel_overview4[[#This Row],[HotelRoomUI]])</f>
        <v>2</v>
      </c>
      <c r="J7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8" spans="4:10" x14ac:dyDescent="0.2">
      <c r="D78" t="s">
        <v>387</v>
      </c>
      <c r="E78" t="s">
        <v>386</v>
      </c>
      <c r="F78">
        <v>28</v>
      </c>
      <c r="G78">
        <v>2</v>
      </c>
      <c r="H78" t="str">
        <f>Hotel_overview4[[#This Row],[Hotel]]&amp;Hotel_overview4[[#This Row],[Room Number]]</f>
        <v>Prem Inn Riverlights28</v>
      </c>
      <c r="I78">
        <f>COUNTIFS(Responses!C:C,Hotel_overview4[[#This Row],[HotelRoomUI]])</f>
        <v>2</v>
      </c>
      <c r="J7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79" spans="4:10" x14ac:dyDescent="0.2">
      <c r="D79" t="s">
        <v>387</v>
      </c>
      <c r="E79" t="s">
        <v>386</v>
      </c>
      <c r="F79">
        <v>29</v>
      </c>
      <c r="G79">
        <v>2</v>
      </c>
      <c r="H79" t="str">
        <f>Hotel_overview4[[#This Row],[Hotel]]&amp;Hotel_overview4[[#This Row],[Room Number]]</f>
        <v>Prem Inn Riverlights29</v>
      </c>
      <c r="I79">
        <f>COUNTIFS(Responses!C:C,Hotel_overview4[[#This Row],[HotelRoomUI]])</f>
        <v>2</v>
      </c>
      <c r="J7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80" spans="4:10" x14ac:dyDescent="0.2">
      <c r="D80" t="s">
        <v>387</v>
      </c>
      <c r="E80" t="s">
        <v>386</v>
      </c>
      <c r="F80">
        <v>30</v>
      </c>
      <c r="G80">
        <v>2</v>
      </c>
      <c r="H80" t="str">
        <f>Hotel_overview4[[#This Row],[Hotel]]&amp;Hotel_overview4[[#This Row],[Room Number]]</f>
        <v>Prem Inn Riverlights30</v>
      </c>
      <c r="I80">
        <f>COUNTIFS(Responses!C:C,Hotel_overview4[[#This Row],[HotelRoomUI]])</f>
        <v>2</v>
      </c>
      <c r="J8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81" spans="4:10" x14ac:dyDescent="0.2">
      <c r="D81" t="s">
        <v>387</v>
      </c>
      <c r="E81" t="s">
        <v>386</v>
      </c>
      <c r="F81">
        <v>31</v>
      </c>
      <c r="G81">
        <v>2</v>
      </c>
      <c r="H81" t="str">
        <f>Hotel_overview4[[#This Row],[Hotel]]&amp;Hotel_overview4[[#This Row],[Room Number]]</f>
        <v>Prem Inn Riverlights31</v>
      </c>
      <c r="I81">
        <f>COUNTIFS(Responses!C:C,Hotel_overview4[[#This Row],[HotelRoomUI]])</f>
        <v>2</v>
      </c>
      <c r="J8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82" spans="4:10" x14ac:dyDescent="0.2">
      <c r="D82" t="s">
        <v>387</v>
      </c>
      <c r="E82" t="s">
        <v>386</v>
      </c>
      <c r="F82">
        <v>32</v>
      </c>
      <c r="G82">
        <v>2</v>
      </c>
      <c r="H82" t="str">
        <f>Hotel_overview4[[#This Row],[Hotel]]&amp;Hotel_overview4[[#This Row],[Room Number]]</f>
        <v>Prem Inn Riverlights32</v>
      </c>
      <c r="I82">
        <f>COUNTIFS(Responses!C:C,Hotel_overview4[[#This Row],[HotelRoomUI]])</f>
        <v>1</v>
      </c>
      <c r="J8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83" spans="4:10" x14ac:dyDescent="0.2">
      <c r="D83" t="s">
        <v>387</v>
      </c>
      <c r="E83" t="s">
        <v>386</v>
      </c>
      <c r="F83">
        <v>33</v>
      </c>
      <c r="G83">
        <v>2</v>
      </c>
      <c r="H83" t="str">
        <f>Hotel_overview4[[#This Row],[Hotel]]&amp;Hotel_overview4[[#This Row],[Room Number]]</f>
        <v>Prem Inn Riverlights33</v>
      </c>
      <c r="I83">
        <f>COUNTIFS(Responses!C:C,Hotel_overview4[[#This Row],[HotelRoomUI]])</f>
        <v>2</v>
      </c>
      <c r="J8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84" spans="4:10" x14ac:dyDescent="0.2">
      <c r="D84" t="s">
        <v>387</v>
      </c>
      <c r="E84" t="s">
        <v>386</v>
      </c>
      <c r="F84">
        <v>34</v>
      </c>
      <c r="G84">
        <v>2</v>
      </c>
      <c r="H84" t="str">
        <f>Hotel_overview4[[#This Row],[Hotel]]&amp;Hotel_overview4[[#This Row],[Room Number]]</f>
        <v>Prem Inn Riverlights34</v>
      </c>
      <c r="I84">
        <f>COUNTIFS(Responses!C:C,Hotel_overview4[[#This Row],[HotelRoomUI]])</f>
        <v>2</v>
      </c>
      <c r="J8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85" spans="4:10" x14ac:dyDescent="0.2">
      <c r="D85" t="s">
        <v>387</v>
      </c>
      <c r="E85" t="s">
        <v>386</v>
      </c>
      <c r="F85">
        <v>35</v>
      </c>
      <c r="G85">
        <v>2</v>
      </c>
      <c r="H85" t="str">
        <f>Hotel_overview4[[#This Row],[Hotel]]&amp;Hotel_overview4[[#This Row],[Room Number]]</f>
        <v>Prem Inn Riverlights35</v>
      </c>
      <c r="I85">
        <f>COUNTIFS(Responses!C:C,Hotel_overview4[[#This Row],[HotelRoomUI]])</f>
        <v>2</v>
      </c>
      <c r="J8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86" spans="4:10" x14ac:dyDescent="0.2">
      <c r="D86" t="s">
        <v>387</v>
      </c>
      <c r="E86" t="s">
        <v>386</v>
      </c>
      <c r="F86">
        <v>36</v>
      </c>
      <c r="G86">
        <v>2</v>
      </c>
      <c r="H86" t="str">
        <f>Hotel_overview4[[#This Row],[Hotel]]&amp;Hotel_overview4[[#This Row],[Room Number]]</f>
        <v>Prem Inn Riverlights36</v>
      </c>
      <c r="I86">
        <f>COUNTIFS(Responses!C:C,Hotel_overview4[[#This Row],[HotelRoomUI]])</f>
        <v>2</v>
      </c>
      <c r="J8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87" spans="4:10" x14ac:dyDescent="0.2">
      <c r="D87" t="s">
        <v>387</v>
      </c>
      <c r="E87" t="s">
        <v>386</v>
      </c>
      <c r="F87">
        <v>37</v>
      </c>
      <c r="G87">
        <v>2</v>
      </c>
      <c r="H87" t="str">
        <f>Hotel_overview4[[#This Row],[Hotel]]&amp;Hotel_overview4[[#This Row],[Room Number]]</f>
        <v>Prem Inn Riverlights37</v>
      </c>
      <c r="I87">
        <f>COUNTIFS(Responses!C:C,Hotel_overview4[[#This Row],[HotelRoomUI]])</f>
        <v>2</v>
      </c>
      <c r="J8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88" spans="4:10" x14ac:dyDescent="0.2">
      <c r="D88" t="s">
        <v>387</v>
      </c>
      <c r="E88" t="s">
        <v>386</v>
      </c>
      <c r="F88">
        <v>38</v>
      </c>
      <c r="G88">
        <v>2</v>
      </c>
      <c r="H88" t="str">
        <f>Hotel_overview4[[#This Row],[Hotel]]&amp;Hotel_overview4[[#This Row],[Room Number]]</f>
        <v>Prem Inn Riverlights38</v>
      </c>
      <c r="I88">
        <f>COUNTIFS(Responses!C:C,Hotel_overview4[[#This Row],[HotelRoomUI]])</f>
        <v>2</v>
      </c>
      <c r="J8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89" spans="4:10" x14ac:dyDescent="0.2">
      <c r="D89" t="s">
        <v>387</v>
      </c>
      <c r="E89" t="s">
        <v>386</v>
      </c>
      <c r="F89">
        <v>39</v>
      </c>
      <c r="G89">
        <v>2</v>
      </c>
      <c r="H89" t="str">
        <f>Hotel_overview4[[#This Row],[Hotel]]&amp;Hotel_overview4[[#This Row],[Room Number]]</f>
        <v>Prem Inn Riverlights39</v>
      </c>
      <c r="I89">
        <f>COUNTIFS(Responses!C:C,Hotel_overview4[[#This Row],[HotelRoomUI]])</f>
        <v>2</v>
      </c>
      <c r="J8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0" spans="4:10" x14ac:dyDescent="0.2">
      <c r="D90" t="s">
        <v>387</v>
      </c>
      <c r="E90" t="s">
        <v>386</v>
      </c>
      <c r="F90">
        <v>40</v>
      </c>
      <c r="G90">
        <v>2</v>
      </c>
      <c r="H90" t="str">
        <f>Hotel_overview4[[#This Row],[Hotel]]&amp;Hotel_overview4[[#This Row],[Room Number]]</f>
        <v>Prem Inn Riverlights40</v>
      </c>
      <c r="I90">
        <f>COUNTIFS(Responses!C:C,Hotel_overview4[[#This Row],[HotelRoomUI]])</f>
        <v>2</v>
      </c>
      <c r="J9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1" spans="4:10" x14ac:dyDescent="0.2">
      <c r="D91" t="s">
        <v>388</v>
      </c>
      <c r="E91" t="s">
        <v>386</v>
      </c>
      <c r="F91">
        <v>1</v>
      </c>
      <c r="G91">
        <v>2</v>
      </c>
      <c r="H91" t="str">
        <f>Hotel_overview4[[#This Row],[Hotel]]&amp;Hotel_overview4[[#This Row],[Room Number]]</f>
        <v>Prem Inn Derby East1</v>
      </c>
      <c r="I91">
        <f>COUNTIFS(Responses!C:C,Hotel_overview4[[#This Row],[HotelRoomUI]])</f>
        <v>2</v>
      </c>
      <c r="J9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2" spans="4:10" x14ac:dyDescent="0.2">
      <c r="D92" t="s">
        <v>388</v>
      </c>
      <c r="E92" t="s">
        <v>386</v>
      </c>
      <c r="F92">
        <v>2</v>
      </c>
      <c r="G92">
        <v>2</v>
      </c>
      <c r="H92" t="str">
        <f>Hotel_overview4[[#This Row],[Hotel]]&amp;Hotel_overview4[[#This Row],[Room Number]]</f>
        <v>Prem Inn Derby East2</v>
      </c>
      <c r="I92">
        <f>COUNTIFS(Responses!C:C,Hotel_overview4[[#This Row],[HotelRoomUI]])</f>
        <v>2</v>
      </c>
      <c r="J9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3" spans="4:10" x14ac:dyDescent="0.2">
      <c r="D93" t="s">
        <v>388</v>
      </c>
      <c r="E93" t="s">
        <v>386</v>
      </c>
      <c r="F93">
        <v>3</v>
      </c>
      <c r="G93">
        <v>2</v>
      </c>
      <c r="H93" t="str">
        <f>Hotel_overview4[[#This Row],[Hotel]]&amp;Hotel_overview4[[#This Row],[Room Number]]</f>
        <v>Prem Inn Derby East3</v>
      </c>
      <c r="I93">
        <f>COUNTIFS(Responses!C:C,Hotel_overview4[[#This Row],[HotelRoomUI]])</f>
        <v>2</v>
      </c>
      <c r="J9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4" spans="4:10" x14ac:dyDescent="0.2">
      <c r="D94" t="s">
        <v>388</v>
      </c>
      <c r="E94" t="s">
        <v>386</v>
      </c>
      <c r="F94">
        <v>4</v>
      </c>
      <c r="G94">
        <v>2</v>
      </c>
      <c r="H94" t="str">
        <f>Hotel_overview4[[#This Row],[Hotel]]&amp;Hotel_overview4[[#This Row],[Room Number]]</f>
        <v>Prem Inn Derby East4</v>
      </c>
      <c r="I94">
        <f>COUNTIFS(Responses!C:C,Hotel_overview4[[#This Row],[HotelRoomUI]])</f>
        <v>2</v>
      </c>
      <c r="J9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5" spans="4:10" x14ac:dyDescent="0.2">
      <c r="D95" t="s">
        <v>388</v>
      </c>
      <c r="E95" t="s">
        <v>386</v>
      </c>
      <c r="F95">
        <v>5</v>
      </c>
      <c r="G95">
        <v>2</v>
      </c>
      <c r="H95" t="str">
        <f>Hotel_overview4[[#This Row],[Hotel]]&amp;Hotel_overview4[[#This Row],[Room Number]]</f>
        <v>Prem Inn Derby East5</v>
      </c>
      <c r="I95">
        <f>COUNTIFS(Responses!C:C,Hotel_overview4[[#This Row],[HotelRoomUI]])</f>
        <v>2</v>
      </c>
      <c r="J9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6" spans="4:10" x14ac:dyDescent="0.2">
      <c r="D96" t="s">
        <v>388</v>
      </c>
      <c r="E96" t="s">
        <v>386</v>
      </c>
      <c r="F96">
        <v>6</v>
      </c>
      <c r="G96">
        <v>2</v>
      </c>
      <c r="H96" t="str">
        <f>Hotel_overview4[[#This Row],[Hotel]]&amp;Hotel_overview4[[#This Row],[Room Number]]</f>
        <v>Prem Inn Derby East6</v>
      </c>
      <c r="I96">
        <f>COUNTIFS(Responses!C:C,Hotel_overview4[[#This Row],[HotelRoomUI]])</f>
        <v>2</v>
      </c>
      <c r="J9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7" spans="4:10" x14ac:dyDescent="0.2">
      <c r="D97" t="s">
        <v>388</v>
      </c>
      <c r="E97" t="s">
        <v>386</v>
      </c>
      <c r="F97">
        <v>7</v>
      </c>
      <c r="G97">
        <v>2</v>
      </c>
      <c r="H97" t="str">
        <f>Hotel_overview4[[#This Row],[Hotel]]&amp;Hotel_overview4[[#This Row],[Room Number]]</f>
        <v>Prem Inn Derby East7</v>
      </c>
      <c r="I97">
        <f>COUNTIFS(Responses!C:C,Hotel_overview4[[#This Row],[HotelRoomUI]])</f>
        <v>2</v>
      </c>
      <c r="J9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8" spans="4:10" x14ac:dyDescent="0.2">
      <c r="D98" t="s">
        <v>388</v>
      </c>
      <c r="E98" t="s">
        <v>386</v>
      </c>
      <c r="F98">
        <v>8</v>
      </c>
      <c r="G98">
        <v>2</v>
      </c>
      <c r="H98" t="str">
        <f>Hotel_overview4[[#This Row],[Hotel]]&amp;Hotel_overview4[[#This Row],[Room Number]]</f>
        <v>Prem Inn Derby East8</v>
      </c>
      <c r="I98">
        <f>COUNTIFS(Responses!C:C,Hotel_overview4[[#This Row],[HotelRoomUI]])</f>
        <v>2</v>
      </c>
      <c r="J9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99" spans="4:10" x14ac:dyDescent="0.2">
      <c r="D99" t="s">
        <v>388</v>
      </c>
      <c r="E99" t="s">
        <v>386</v>
      </c>
      <c r="F99">
        <v>9</v>
      </c>
      <c r="G99">
        <v>2</v>
      </c>
      <c r="H99" t="str">
        <f>Hotel_overview4[[#This Row],[Hotel]]&amp;Hotel_overview4[[#This Row],[Room Number]]</f>
        <v>Prem Inn Derby East9</v>
      </c>
      <c r="I99">
        <f>COUNTIFS(Responses!C:C,Hotel_overview4[[#This Row],[HotelRoomUI]])</f>
        <v>2</v>
      </c>
      <c r="J9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00" spans="4:10" x14ac:dyDescent="0.2">
      <c r="D100" t="s">
        <v>388</v>
      </c>
      <c r="E100" t="s">
        <v>386</v>
      </c>
      <c r="F100">
        <v>10</v>
      </c>
      <c r="G100">
        <v>2</v>
      </c>
      <c r="H100" t="str">
        <f>Hotel_overview4[[#This Row],[Hotel]]&amp;Hotel_overview4[[#This Row],[Room Number]]</f>
        <v>Prem Inn Derby East10</v>
      </c>
      <c r="I100">
        <f>COUNTIFS(Responses!C:C,Hotel_overview4[[#This Row],[HotelRoomUI]])</f>
        <v>2</v>
      </c>
      <c r="J10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01" spans="4:10" x14ac:dyDescent="0.2">
      <c r="D101" t="s">
        <v>388</v>
      </c>
      <c r="E101" t="s">
        <v>386</v>
      </c>
      <c r="F101">
        <v>11</v>
      </c>
      <c r="G101">
        <v>2</v>
      </c>
      <c r="H101" t="str">
        <f>Hotel_overview4[[#This Row],[Hotel]]&amp;Hotel_overview4[[#This Row],[Room Number]]</f>
        <v>Prem Inn Derby East11</v>
      </c>
      <c r="I101">
        <f>COUNTIFS(Responses!C:C,Hotel_overview4[[#This Row],[HotelRoomUI]])</f>
        <v>2</v>
      </c>
      <c r="J10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02" spans="4:10" x14ac:dyDescent="0.2">
      <c r="D102" t="s">
        <v>388</v>
      </c>
      <c r="E102" t="s">
        <v>386</v>
      </c>
      <c r="F102">
        <v>12</v>
      </c>
      <c r="G102">
        <v>2</v>
      </c>
      <c r="H102" t="str">
        <f>Hotel_overview4[[#This Row],[Hotel]]&amp;Hotel_overview4[[#This Row],[Room Number]]</f>
        <v>Prem Inn Derby East12</v>
      </c>
      <c r="I102">
        <f>COUNTIFS(Responses!C:C,Hotel_overview4[[#This Row],[HotelRoomUI]])</f>
        <v>2</v>
      </c>
      <c r="J10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03" spans="4:10" x14ac:dyDescent="0.2">
      <c r="D103" t="s">
        <v>388</v>
      </c>
      <c r="E103" t="s">
        <v>386</v>
      </c>
      <c r="F103">
        <v>13</v>
      </c>
      <c r="G103">
        <v>2</v>
      </c>
      <c r="H103" t="str">
        <f>Hotel_overview4[[#This Row],[Hotel]]&amp;Hotel_overview4[[#This Row],[Room Number]]</f>
        <v>Prem Inn Derby East13</v>
      </c>
      <c r="I103">
        <f>COUNTIFS(Responses!C:C,Hotel_overview4[[#This Row],[HotelRoomUI]])</f>
        <v>1</v>
      </c>
      <c r="J10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104" spans="4:10" x14ac:dyDescent="0.2">
      <c r="D104" t="s">
        <v>388</v>
      </c>
      <c r="E104" t="s">
        <v>386</v>
      </c>
      <c r="F104">
        <v>14</v>
      </c>
      <c r="G104">
        <v>2</v>
      </c>
      <c r="H104" t="str">
        <f>Hotel_overview4[[#This Row],[Hotel]]&amp;Hotel_overview4[[#This Row],[Room Number]]</f>
        <v>Prem Inn Derby East14</v>
      </c>
      <c r="I104">
        <f>COUNTIFS(Responses!C:C,Hotel_overview4[[#This Row],[HotelRoomUI]])</f>
        <v>2</v>
      </c>
      <c r="J10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05" spans="4:10" x14ac:dyDescent="0.2">
      <c r="D105" t="s">
        <v>388</v>
      </c>
      <c r="E105" t="s">
        <v>386</v>
      </c>
      <c r="F105">
        <v>15</v>
      </c>
      <c r="G105">
        <v>2</v>
      </c>
      <c r="H105" t="str">
        <f>Hotel_overview4[[#This Row],[Hotel]]&amp;Hotel_overview4[[#This Row],[Room Number]]</f>
        <v>Prem Inn Derby East15</v>
      </c>
      <c r="I105">
        <f>COUNTIFS(Responses!C:C,Hotel_overview4[[#This Row],[HotelRoomUI]])</f>
        <v>2</v>
      </c>
      <c r="J10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06" spans="4:10" x14ac:dyDescent="0.2">
      <c r="D106" t="s">
        <v>388</v>
      </c>
      <c r="E106" t="s">
        <v>386</v>
      </c>
      <c r="F106">
        <v>16</v>
      </c>
      <c r="G106">
        <v>2</v>
      </c>
      <c r="H106" t="str">
        <f>Hotel_overview4[[#This Row],[Hotel]]&amp;Hotel_overview4[[#This Row],[Room Number]]</f>
        <v>Prem Inn Derby East16</v>
      </c>
      <c r="I106">
        <f>COUNTIFS(Responses!C:C,Hotel_overview4[[#This Row],[HotelRoomUI]])</f>
        <v>2</v>
      </c>
      <c r="J10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07" spans="4:10" x14ac:dyDescent="0.2">
      <c r="D107" t="s">
        <v>388</v>
      </c>
      <c r="E107" t="s">
        <v>386</v>
      </c>
      <c r="F107">
        <v>17</v>
      </c>
      <c r="G107">
        <v>2</v>
      </c>
      <c r="H107" t="str">
        <f>Hotel_overview4[[#This Row],[Hotel]]&amp;Hotel_overview4[[#This Row],[Room Number]]</f>
        <v>Prem Inn Derby East17</v>
      </c>
      <c r="I107">
        <f>COUNTIFS(Responses!C:C,Hotel_overview4[[#This Row],[HotelRoomUI]])</f>
        <v>2</v>
      </c>
      <c r="J10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08" spans="4:10" x14ac:dyDescent="0.2">
      <c r="D108" t="s">
        <v>388</v>
      </c>
      <c r="E108" t="s">
        <v>386</v>
      </c>
      <c r="F108">
        <v>18</v>
      </c>
      <c r="G108">
        <v>2</v>
      </c>
      <c r="H108" t="str">
        <f>Hotel_overview4[[#This Row],[Hotel]]&amp;Hotel_overview4[[#This Row],[Room Number]]</f>
        <v>Prem Inn Derby East18</v>
      </c>
      <c r="I108">
        <f>COUNTIFS(Responses!C:C,Hotel_overview4[[#This Row],[HotelRoomUI]])</f>
        <v>2</v>
      </c>
      <c r="J10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09" spans="4:10" x14ac:dyDescent="0.2">
      <c r="D109" t="s">
        <v>388</v>
      </c>
      <c r="E109" t="s">
        <v>386</v>
      </c>
      <c r="F109">
        <v>19</v>
      </c>
      <c r="G109">
        <v>2</v>
      </c>
      <c r="H109" t="str">
        <f>Hotel_overview4[[#This Row],[Hotel]]&amp;Hotel_overview4[[#This Row],[Room Number]]</f>
        <v>Prem Inn Derby East19</v>
      </c>
      <c r="I109">
        <f>COUNTIFS(Responses!C:C,Hotel_overview4[[#This Row],[HotelRoomUI]])</f>
        <v>2</v>
      </c>
      <c r="J10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10" spans="4:10" x14ac:dyDescent="0.2">
      <c r="D110" t="s">
        <v>388</v>
      </c>
      <c r="E110" t="s">
        <v>386</v>
      </c>
      <c r="F110">
        <v>20</v>
      </c>
      <c r="G110">
        <v>2</v>
      </c>
      <c r="H110" t="str">
        <f>Hotel_overview4[[#This Row],[Hotel]]&amp;Hotel_overview4[[#This Row],[Room Number]]</f>
        <v>Prem Inn Derby East20</v>
      </c>
      <c r="I110">
        <f>COUNTIFS(Responses!C:C,Hotel_overview4[[#This Row],[HotelRoomUI]])</f>
        <v>1</v>
      </c>
      <c r="J11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111" spans="4:10" x14ac:dyDescent="0.2">
      <c r="D111" t="s">
        <v>388</v>
      </c>
      <c r="E111" t="s">
        <v>385</v>
      </c>
      <c r="F111">
        <v>21</v>
      </c>
      <c r="G111">
        <v>1</v>
      </c>
      <c r="H111" t="str">
        <f>Hotel_overview4[[#This Row],[Hotel]]&amp;Hotel_overview4[[#This Row],[Room Number]]</f>
        <v>Prem Inn Derby East21</v>
      </c>
      <c r="I111">
        <f>COUNTIFS(Responses!C:C,Hotel_overview4[[#This Row],[HotelRoomUI]])</f>
        <v>1</v>
      </c>
      <c r="J11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12" spans="4:10" x14ac:dyDescent="0.2">
      <c r="D112" t="s">
        <v>388</v>
      </c>
      <c r="E112" t="s">
        <v>385</v>
      </c>
      <c r="F112">
        <v>22</v>
      </c>
      <c r="G112">
        <v>1</v>
      </c>
      <c r="H112" t="str">
        <f>Hotel_overview4[[#This Row],[Hotel]]&amp;Hotel_overview4[[#This Row],[Room Number]]</f>
        <v>Prem Inn Derby East22</v>
      </c>
      <c r="I112">
        <f>COUNTIFS(Responses!C:C,Hotel_overview4[[#This Row],[HotelRoomUI]])</f>
        <v>1</v>
      </c>
      <c r="J11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13" spans="4:10" x14ac:dyDescent="0.2">
      <c r="D113" t="s">
        <v>388</v>
      </c>
      <c r="E113" t="s">
        <v>385</v>
      </c>
      <c r="F113">
        <v>23</v>
      </c>
      <c r="G113">
        <v>1</v>
      </c>
      <c r="H113" t="str">
        <f>Hotel_overview4[[#This Row],[Hotel]]&amp;Hotel_overview4[[#This Row],[Room Number]]</f>
        <v>Prem Inn Derby East23</v>
      </c>
      <c r="I113">
        <f>COUNTIFS(Responses!C:C,Hotel_overview4[[#This Row],[HotelRoomUI]])</f>
        <v>1</v>
      </c>
      <c r="J11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14" spans="4:10" x14ac:dyDescent="0.2">
      <c r="D114" t="s">
        <v>388</v>
      </c>
      <c r="E114" t="s">
        <v>385</v>
      </c>
      <c r="F114">
        <v>24</v>
      </c>
      <c r="G114">
        <v>1</v>
      </c>
      <c r="H114" t="str">
        <f>Hotel_overview4[[#This Row],[Hotel]]&amp;Hotel_overview4[[#This Row],[Room Number]]</f>
        <v>Prem Inn Derby East24</v>
      </c>
      <c r="I114">
        <f>COUNTIFS(Responses!C:C,Hotel_overview4[[#This Row],[HotelRoomUI]])</f>
        <v>1</v>
      </c>
      <c r="J11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15" spans="4:10" x14ac:dyDescent="0.2">
      <c r="D115" t="s">
        <v>388</v>
      </c>
      <c r="E115" t="s">
        <v>385</v>
      </c>
      <c r="F115">
        <v>25</v>
      </c>
      <c r="G115">
        <v>1</v>
      </c>
      <c r="H115" t="str">
        <f>Hotel_overview4[[#This Row],[Hotel]]&amp;Hotel_overview4[[#This Row],[Room Number]]</f>
        <v>Prem Inn Derby East25</v>
      </c>
      <c r="I115">
        <f>COUNTIFS(Responses!C:C,Hotel_overview4[[#This Row],[HotelRoomUI]])</f>
        <v>1</v>
      </c>
      <c r="J11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16" spans="4:10" x14ac:dyDescent="0.2">
      <c r="D116" t="s">
        <v>388</v>
      </c>
      <c r="E116" t="s">
        <v>385</v>
      </c>
      <c r="F116">
        <v>26</v>
      </c>
      <c r="G116">
        <v>1</v>
      </c>
      <c r="H116" t="str">
        <f>Hotel_overview4[[#This Row],[Hotel]]&amp;Hotel_overview4[[#This Row],[Room Number]]</f>
        <v>Prem Inn Derby East26</v>
      </c>
      <c r="I116">
        <f>COUNTIFS(Responses!C:C,Hotel_overview4[[#This Row],[HotelRoomUI]])</f>
        <v>1</v>
      </c>
      <c r="J11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17" spans="4:10" x14ac:dyDescent="0.2">
      <c r="D117" t="s">
        <v>388</v>
      </c>
      <c r="E117" t="s">
        <v>385</v>
      </c>
      <c r="F117">
        <v>27</v>
      </c>
      <c r="G117">
        <v>1</v>
      </c>
      <c r="H117" t="str">
        <f>Hotel_overview4[[#This Row],[Hotel]]&amp;Hotel_overview4[[#This Row],[Room Number]]</f>
        <v>Prem Inn Derby East27</v>
      </c>
      <c r="I117">
        <f>COUNTIFS(Responses!C:C,Hotel_overview4[[#This Row],[HotelRoomUI]])</f>
        <v>1</v>
      </c>
      <c r="J11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18" spans="4:10" x14ac:dyDescent="0.2">
      <c r="D118" t="s">
        <v>388</v>
      </c>
      <c r="E118" t="s">
        <v>385</v>
      </c>
      <c r="F118">
        <v>28</v>
      </c>
      <c r="G118">
        <v>1</v>
      </c>
      <c r="H118" t="str">
        <f>Hotel_overview4[[#This Row],[Hotel]]&amp;Hotel_overview4[[#This Row],[Room Number]]</f>
        <v>Prem Inn Derby East28</v>
      </c>
      <c r="I118">
        <f>COUNTIFS(Responses!C:C,Hotel_overview4[[#This Row],[HotelRoomUI]])</f>
        <v>1</v>
      </c>
      <c r="J11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19" spans="4:10" x14ac:dyDescent="0.2">
      <c r="D119" t="s">
        <v>389</v>
      </c>
      <c r="E119" t="s">
        <v>385</v>
      </c>
      <c r="F119">
        <v>1</v>
      </c>
      <c r="G119">
        <v>1</v>
      </c>
      <c r="H119" t="str">
        <f>Hotel_overview4[[#This Row],[Hotel]]&amp;Hotel_overview4[[#This Row],[Room Number]]</f>
        <v>Travelodge1</v>
      </c>
      <c r="I119">
        <f>COUNTIFS(Responses!C:C,Hotel_overview4[[#This Row],[HotelRoomUI]])</f>
        <v>1</v>
      </c>
      <c r="J11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0" spans="4:10" x14ac:dyDescent="0.2">
      <c r="D120" t="s">
        <v>389</v>
      </c>
      <c r="E120" t="s">
        <v>385</v>
      </c>
      <c r="F120">
        <v>2</v>
      </c>
      <c r="G120">
        <v>1</v>
      </c>
      <c r="H120" t="str">
        <f>Hotel_overview4[[#This Row],[Hotel]]&amp;Hotel_overview4[[#This Row],[Room Number]]</f>
        <v>Travelodge2</v>
      </c>
      <c r="I120">
        <f>COUNTIFS(Responses!C:C,Hotel_overview4[[#This Row],[HotelRoomUI]])</f>
        <v>1</v>
      </c>
      <c r="J12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1" spans="4:10" x14ac:dyDescent="0.2">
      <c r="D121" t="s">
        <v>389</v>
      </c>
      <c r="E121" t="s">
        <v>385</v>
      </c>
      <c r="F121">
        <v>3</v>
      </c>
      <c r="G121">
        <v>1</v>
      </c>
      <c r="H121" t="str">
        <f>Hotel_overview4[[#This Row],[Hotel]]&amp;Hotel_overview4[[#This Row],[Room Number]]</f>
        <v>Travelodge3</v>
      </c>
      <c r="I121">
        <f>COUNTIFS(Responses!C:C,Hotel_overview4[[#This Row],[HotelRoomUI]])</f>
        <v>1</v>
      </c>
      <c r="J12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2" spans="4:10" x14ac:dyDescent="0.2">
      <c r="D122" t="s">
        <v>389</v>
      </c>
      <c r="E122" t="s">
        <v>385</v>
      </c>
      <c r="F122">
        <v>4</v>
      </c>
      <c r="G122">
        <v>1</v>
      </c>
      <c r="H122" t="str">
        <f>Hotel_overview4[[#This Row],[Hotel]]&amp;Hotel_overview4[[#This Row],[Room Number]]</f>
        <v>Travelodge4</v>
      </c>
      <c r="I122">
        <f>COUNTIFS(Responses!C:C,Hotel_overview4[[#This Row],[HotelRoomUI]])</f>
        <v>1</v>
      </c>
      <c r="J12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3" spans="4:10" x14ac:dyDescent="0.2">
      <c r="D123" t="s">
        <v>389</v>
      </c>
      <c r="E123" t="s">
        <v>385</v>
      </c>
      <c r="F123">
        <v>5</v>
      </c>
      <c r="G123">
        <v>1</v>
      </c>
      <c r="H123" t="str">
        <f>Hotel_overview4[[#This Row],[Hotel]]&amp;Hotel_overview4[[#This Row],[Room Number]]</f>
        <v>Travelodge5</v>
      </c>
      <c r="I123">
        <f>COUNTIFS(Responses!C:C,Hotel_overview4[[#This Row],[HotelRoomUI]])</f>
        <v>1</v>
      </c>
      <c r="J12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4" spans="4:10" x14ac:dyDescent="0.2">
      <c r="D124" t="s">
        <v>389</v>
      </c>
      <c r="E124" t="s">
        <v>385</v>
      </c>
      <c r="F124">
        <v>6</v>
      </c>
      <c r="G124">
        <v>1</v>
      </c>
      <c r="H124" t="str">
        <f>Hotel_overview4[[#This Row],[Hotel]]&amp;Hotel_overview4[[#This Row],[Room Number]]</f>
        <v>Travelodge6</v>
      </c>
      <c r="I124">
        <f>COUNTIFS(Responses!C:C,Hotel_overview4[[#This Row],[HotelRoomUI]])</f>
        <v>1</v>
      </c>
      <c r="J12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5" spans="4:10" x14ac:dyDescent="0.2">
      <c r="D125" t="s">
        <v>389</v>
      </c>
      <c r="E125" t="s">
        <v>385</v>
      </c>
      <c r="F125">
        <v>7</v>
      </c>
      <c r="G125">
        <v>1</v>
      </c>
      <c r="H125" t="str">
        <f>Hotel_overview4[[#This Row],[Hotel]]&amp;Hotel_overview4[[#This Row],[Room Number]]</f>
        <v>Travelodge7</v>
      </c>
      <c r="I125">
        <f>COUNTIFS(Responses!C:C,Hotel_overview4[[#This Row],[HotelRoomUI]])</f>
        <v>1</v>
      </c>
      <c r="J12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6" spans="4:10" x14ac:dyDescent="0.2">
      <c r="D126" t="s">
        <v>389</v>
      </c>
      <c r="E126" t="s">
        <v>385</v>
      </c>
      <c r="F126">
        <v>8</v>
      </c>
      <c r="G126">
        <v>1</v>
      </c>
      <c r="H126" t="str">
        <f>Hotel_overview4[[#This Row],[Hotel]]&amp;Hotel_overview4[[#This Row],[Room Number]]</f>
        <v>Travelodge8</v>
      </c>
      <c r="I126">
        <f>COUNTIFS(Responses!C:C,Hotel_overview4[[#This Row],[HotelRoomUI]])</f>
        <v>1</v>
      </c>
      <c r="J12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7" spans="4:10" x14ac:dyDescent="0.2">
      <c r="D127" t="s">
        <v>389</v>
      </c>
      <c r="E127" t="s">
        <v>385</v>
      </c>
      <c r="F127">
        <v>9</v>
      </c>
      <c r="G127">
        <v>1</v>
      </c>
      <c r="H127" t="str">
        <f>Hotel_overview4[[#This Row],[Hotel]]&amp;Hotel_overview4[[#This Row],[Room Number]]</f>
        <v>Travelodge9</v>
      </c>
      <c r="I127">
        <f>COUNTIFS(Responses!C:C,Hotel_overview4[[#This Row],[HotelRoomUI]])</f>
        <v>1</v>
      </c>
      <c r="J12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8" spans="4:10" x14ac:dyDescent="0.2">
      <c r="D128" t="s">
        <v>389</v>
      </c>
      <c r="E128" t="s">
        <v>385</v>
      </c>
      <c r="F128">
        <v>10</v>
      </c>
      <c r="G128">
        <v>1</v>
      </c>
      <c r="H128" t="str">
        <f>Hotel_overview4[[#This Row],[Hotel]]&amp;Hotel_overview4[[#This Row],[Room Number]]</f>
        <v>Travelodge10</v>
      </c>
      <c r="I128">
        <f>COUNTIFS(Responses!C:C,Hotel_overview4[[#This Row],[HotelRoomUI]])</f>
        <v>1</v>
      </c>
      <c r="J12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29" spans="4:10" x14ac:dyDescent="0.2">
      <c r="D129" t="s">
        <v>389</v>
      </c>
      <c r="E129" t="s">
        <v>385</v>
      </c>
      <c r="F129">
        <v>11</v>
      </c>
      <c r="G129">
        <v>1</v>
      </c>
      <c r="H129" t="str">
        <f>Hotel_overview4[[#This Row],[Hotel]]&amp;Hotel_overview4[[#This Row],[Room Number]]</f>
        <v>Travelodge11</v>
      </c>
      <c r="I129">
        <f>COUNTIFS(Responses!C:C,Hotel_overview4[[#This Row],[HotelRoomUI]])</f>
        <v>1</v>
      </c>
      <c r="J12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0" spans="4:10" x14ac:dyDescent="0.2">
      <c r="D130" t="s">
        <v>389</v>
      </c>
      <c r="E130" t="s">
        <v>385</v>
      </c>
      <c r="F130">
        <v>12</v>
      </c>
      <c r="G130">
        <v>1</v>
      </c>
      <c r="H130" t="str">
        <f>Hotel_overview4[[#This Row],[Hotel]]&amp;Hotel_overview4[[#This Row],[Room Number]]</f>
        <v>Travelodge12</v>
      </c>
      <c r="I130">
        <f>COUNTIFS(Responses!C:C,Hotel_overview4[[#This Row],[HotelRoomUI]])</f>
        <v>1</v>
      </c>
      <c r="J13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1" spans="4:10" x14ac:dyDescent="0.2">
      <c r="D131" t="s">
        <v>389</v>
      </c>
      <c r="E131" t="s">
        <v>385</v>
      </c>
      <c r="F131">
        <v>13</v>
      </c>
      <c r="G131">
        <v>1</v>
      </c>
      <c r="H131" t="str">
        <f>Hotel_overview4[[#This Row],[Hotel]]&amp;Hotel_overview4[[#This Row],[Room Number]]</f>
        <v>Travelodge13</v>
      </c>
      <c r="I131">
        <f>COUNTIFS(Responses!C:C,Hotel_overview4[[#This Row],[HotelRoomUI]])</f>
        <v>1</v>
      </c>
      <c r="J13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2" spans="4:10" x14ac:dyDescent="0.2">
      <c r="D132" t="s">
        <v>389</v>
      </c>
      <c r="E132" t="s">
        <v>385</v>
      </c>
      <c r="F132">
        <v>14</v>
      </c>
      <c r="G132">
        <v>1</v>
      </c>
      <c r="H132" t="str">
        <f>Hotel_overview4[[#This Row],[Hotel]]&amp;Hotel_overview4[[#This Row],[Room Number]]</f>
        <v>Travelodge14</v>
      </c>
      <c r="I132">
        <f>COUNTIFS(Responses!C:C,Hotel_overview4[[#This Row],[HotelRoomUI]])</f>
        <v>1</v>
      </c>
      <c r="J13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3" spans="4:10" x14ac:dyDescent="0.2">
      <c r="D133" t="s">
        <v>389</v>
      </c>
      <c r="E133" t="s">
        <v>385</v>
      </c>
      <c r="F133">
        <v>15</v>
      </c>
      <c r="G133">
        <v>1</v>
      </c>
      <c r="H133" t="str">
        <f>Hotel_overview4[[#This Row],[Hotel]]&amp;Hotel_overview4[[#This Row],[Room Number]]</f>
        <v>Travelodge15</v>
      </c>
      <c r="I133">
        <f>COUNTIFS(Responses!C:C,Hotel_overview4[[#This Row],[HotelRoomUI]])</f>
        <v>1</v>
      </c>
      <c r="J13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4" spans="4:10" x14ac:dyDescent="0.2">
      <c r="D134" t="s">
        <v>389</v>
      </c>
      <c r="E134" t="s">
        <v>385</v>
      </c>
      <c r="F134">
        <v>16</v>
      </c>
      <c r="G134">
        <v>1</v>
      </c>
      <c r="H134" t="str">
        <f>Hotel_overview4[[#This Row],[Hotel]]&amp;Hotel_overview4[[#This Row],[Room Number]]</f>
        <v>Travelodge16</v>
      </c>
      <c r="I134">
        <f>COUNTIFS(Responses!C:C,Hotel_overview4[[#This Row],[HotelRoomUI]])</f>
        <v>1</v>
      </c>
      <c r="J13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5" spans="4:10" x14ac:dyDescent="0.2">
      <c r="D135" t="s">
        <v>389</v>
      </c>
      <c r="E135" t="s">
        <v>385</v>
      </c>
      <c r="F135">
        <v>17</v>
      </c>
      <c r="G135">
        <v>1</v>
      </c>
      <c r="H135" t="str">
        <f>Hotel_overview4[[#This Row],[Hotel]]&amp;Hotel_overview4[[#This Row],[Room Number]]</f>
        <v>Travelodge17</v>
      </c>
      <c r="I135">
        <f>COUNTIFS(Responses!C:C,Hotel_overview4[[#This Row],[HotelRoomUI]])</f>
        <v>1</v>
      </c>
      <c r="J13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6" spans="4:10" x14ac:dyDescent="0.2">
      <c r="D136" t="s">
        <v>389</v>
      </c>
      <c r="E136" t="s">
        <v>385</v>
      </c>
      <c r="F136">
        <v>18</v>
      </c>
      <c r="G136">
        <v>1</v>
      </c>
      <c r="H136" t="str">
        <f>Hotel_overview4[[#This Row],[Hotel]]&amp;Hotel_overview4[[#This Row],[Room Number]]</f>
        <v>Travelodge18</v>
      </c>
      <c r="I136">
        <f>COUNTIFS(Responses!C:C,Hotel_overview4[[#This Row],[HotelRoomUI]])</f>
        <v>1</v>
      </c>
      <c r="J13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7" spans="4:10" x14ac:dyDescent="0.2">
      <c r="D137" t="s">
        <v>389</v>
      </c>
      <c r="E137" t="s">
        <v>385</v>
      </c>
      <c r="F137">
        <v>19</v>
      </c>
      <c r="G137">
        <v>1</v>
      </c>
      <c r="H137" t="str">
        <f>Hotel_overview4[[#This Row],[Hotel]]&amp;Hotel_overview4[[#This Row],[Room Number]]</f>
        <v>Travelodge19</v>
      </c>
      <c r="I137">
        <f>COUNTIFS(Responses!C:C,Hotel_overview4[[#This Row],[HotelRoomUI]])</f>
        <v>1</v>
      </c>
      <c r="J13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8" spans="4:10" x14ac:dyDescent="0.2">
      <c r="D138" t="s">
        <v>389</v>
      </c>
      <c r="E138" t="s">
        <v>385</v>
      </c>
      <c r="F138">
        <v>20</v>
      </c>
      <c r="G138">
        <v>1</v>
      </c>
      <c r="H138" t="str">
        <f>Hotel_overview4[[#This Row],[Hotel]]&amp;Hotel_overview4[[#This Row],[Room Number]]</f>
        <v>Travelodge20</v>
      </c>
      <c r="I138">
        <f>COUNTIFS(Responses!C:C,Hotel_overview4[[#This Row],[HotelRoomUI]])</f>
        <v>1</v>
      </c>
      <c r="J13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39" spans="4:10" x14ac:dyDescent="0.2">
      <c r="D139" t="s">
        <v>389</v>
      </c>
      <c r="E139" t="s">
        <v>385</v>
      </c>
      <c r="F139">
        <v>21</v>
      </c>
      <c r="G139">
        <v>1</v>
      </c>
      <c r="H139" t="str">
        <f>Hotel_overview4[[#This Row],[Hotel]]&amp;Hotel_overview4[[#This Row],[Room Number]]</f>
        <v>Travelodge21</v>
      </c>
      <c r="I139">
        <f>COUNTIFS(Responses!C:C,Hotel_overview4[[#This Row],[HotelRoomUI]])</f>
        <v>1</v>
      </c>
      <c r="J13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0" spans="4:10" x14ac:dyDescent="0.2">
      <c r="D140" t="s">
        <v>389</v>
      </c>
      <c r="E140" t="s">
        <v>385</v>
      </c>
      <c r="F140">
        <v>22</v>
      </c>
      <c r="G140">
        <v>1</v>
      </c>
      <c r="H140" t="str">
        <f>Hotel_overview4[[#This Row],[Hotel]]&amp;Hotel_overview4[[#This Row],[Room Number]]</f>
        <v>Travelodge22</v>
      </c>
      <c r="I140">
        <f>COUNTIFS(Responses!C:C,Hotel_overview4[[#This Row],[HotelRoomUI]])</f>
        <v>1</v>
      </c>
      <c r="J14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1" spans="4:10" x14ac:dyDescent="0.2">
      <c r="D141" t="s">
        <v>389</v>
      </c>
      <c r="E141" t="s">
        <v>385</v>
      </c>
      <c r="F141">
        <v>23</v>
      </c>
      <c r="G141">
        <v>1</v>
      </c>
      <c r="H141" t="str">
        <f>Hotel_overview4[[#This Row],[Hotel]]&amp;Hotel_overview4[[#This Row],[Room Number]]</f>
        <v>Travelodge23</v>
      </c>
      <c r="I141">
        <f>COUNTIFS(Responses!C:C,Hotel_overview4[[#This Row],[HotelRoomUI]])</f>
        <v>1</v>
      </c>
      <c r="J14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2" spans="4:10" x14ac:dyDescent="0.2">
      <c r="D142" t="s">
        <v>389</v>
      </c>
      <c r="E142" t="s">
        <v>385</v>
      </c>
      <c r="F142">
        <v>24</v>
      </c>
      <c r="G142">
        <v>1</v>
      </c>
      <c r="H142" t="str">
        <f>Hotel_overview4[[#This Row],[Hotel]]&amp;Hotel_overview4[[#This Row],[Room Number]]</f>
        <v>Travelodge24</v>
      </c>
      <c r="I142">
        <f>COUNTIFS(Responses!C:C,Hotel_overview4[[#This Row],[HotelRoomUI]])</f>
        <v>1</v>
      </c>
      <c r="J14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3" spans="4:10" x14ac:dyDescent="0.2">
      <c r="D143" t="s">
        <v>389</v>
      </c>
      <c r="E143" t="s">
        <v>385</v>
      </c>
      <c r="F143">
        <v>25</v>
      </c>
      <c r="G143">
        <v>1</v>
      </c>
      <c r="H143" t="str">
        <f>Hotel_overview4[[#This Row],[Hotel]]&amp;Hotel_overview4[[#This Row],[Room Number]]</f>
        <v>Travelodge25</v>
      </c>
      <c r="I143">
        <f>COUNTIFS(Responses!C:C,Hotel_overview4[[#This Row],[HotelRoomUI]])</f>
        <v>1</v>
      </c>
      <c r="J14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4" spans="4:10" x14ac:dyDescent="0.2">
      <c r="D144" t="s">
        <v>389</v>
      </c>
      <c r="E144" t="s">
        <v>385</v>
      </c>
      <c r="F144">
        <v>26</v>
      </c>
      <c r="G144">
        <v>1</v>
      </c>
      <c r="H144" t="str">
        <f>Hotel_overview4[[#This Row],[Hotel]]&amp;Hotel_overview4[[#This Row],[Room Number]]</f>
        <v>Travelodge26</v>
      </c>
      <c r="I144">
        <f>COUNTIFS(Responses!C:C,Hotel_overview4[[#This Row],[HotelRoomUI]])</f>
        <v>1</v>
      </c>
      <c r="J14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5" spans="4:10" x14ac:dyDescent="0.2">
      <c r="D145" t="s">
        <v>389</v>
      </c>
      <c r="E145" t="s">
        <v>385</v>
      </c>
      <c r="F145">
        <v>27</v>
      </c>
      <c r="G145">
        <v>1</v>
      </c>
      <c r="H145" t="str">
        <f>Hotel_overview4[[#This Row],[Hotel]]&amp;Hotel_overview4[[#This Row],[Room Number]]</f>
        <v>Travelodge27</v>
      </c>
      <c r="I145">
        <f>COUNTIFS(Responses!C:C,Hotel_overview4[[#This Row],[HotelRoomUI]])</f>
        <v>1</v>
      </c>
      <c r="J14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6" spans="4:10" x14ac:dyDescent="0.2">
      <c r="D146" t="s">
        <v>389</v>
      </c>
      <c r="E146" t="s">
        <v>385</v>
      </c>
      <c r="F146">
        <v>28</v>
      </c>
      <c r="G146">
        <v>1</v>
      </c>
      <c r="H146" t="str">
        <f>Hotel_overview4[[#This Row],[Hotel]]&amp;Hotel_overview4[[#This Row],[Room Number]]</f>
        <v>Travelodge28</v>
      </c>
      <c r="I146">
        <f>COUNTIFS(Responses!C:C,Hotel_overview4[[#This Row],[HotelRoomUI]])</f>
        <v>1</v>
      </c>
      <c r="J14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7" spans="4:10" x14ac:dyDescent="0.2">
      <c r="D147" t="s">
        <v>389</v>
      </c>
      <c r="E147" t="s">
        <v>385</v>
      </c>
      <c r="F147">
        <v>29</v>
      </c>
      <c r="G147">
        <v>1</v>
      </c>
      <c r="H147" t="str">
        <f>Hotel_overview4[[#This Row],[Hotel]]&amp;Hotel_overview4[[#This Row],[Room Number]]</f>
        <v>Travelodge29</v>
      </c>
      <c r="I147">
        <f>COUNTIFS(Responses!C:C,Hotel_overview4[[#This Row],[HotelRoomUI]])</f>
        <v>1</v>
      </c>
      <c r="J14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8" spans="4:10" x14ac:dyDescent="0.2">
      <c r="D148" t="s">
        <v>389</v>
      </c>
      <c r="E148" t="s">
        <v>385</v>
      </c>
      <c r="F148">
        <v>30</v>
      </c>
      <c r="G148">
        <v>1</v>
      </c>
      <c r="H148" t="str">
        <f>Hotel_overview4[[#This Row],[Hotel]]&amp;Hotel_overview4[[#This Row],[Room Number]]</f>
        <v>Travelodge30</v>
      </c>
      <c r="I148">
        <f>COUNTIFS(Responses!C:C,Hotel_overview4[[#This Row],[HotelRoomUI]])</f>
        <v>1</v>
      </c>
      <c r="J14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49" spans="4:10" x14ac:dyDescent="0.2">
      <c r="D149" t="s">
        <v>389</v>
      </c>
      <c r="E149" t="s">
        <v>386</v>
      </c>
      <c r="F149">
        <v>31</v>
      </c>
      <c r="G149">
        <v>2</v>
      </c>
      <c r="H149" t="str">
        <f>Hotel_overview4[[#This Row],[Hotel]]&amp;Hotel_overview4[[#This Row],[Room Number]]</f>
        <v>Travelodge31</v>
      </c>
      <c r="I149">
        <f>COUNTIFS(Responses!C:C,Hotel_overview4[[#This Row],[HotelRoomUI]])</f>
        <v>2</v>
      </c>
      <c r="J14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50" spans="4:10" x14ac:dyDescent="0.2">
      <c r="D150" t="s">
        <v>389</v>
      </c>
      <c r="E150" t="s">
        <v>386</v>
      </c>
      <c r="F150">
        <v>32</v>
      </c>
      <c r="G150">
        <v>2</v>
      </c>
      <c r="H150" t="str">
        <f>Hotel_overview4[[#This Row],[Hotel]]&amp;Hotel_overview4[[#This Row],[Room Number]]</f>
        <v>Travelodge32</v>
      </c>
      <c r="I150">
        <f>COUNTIFS(Responses!C:C,Hotel_overview4[[#This Row],[HotelRoomUI]])</f>
        <v>2</v>
      </c>
      <c r="J15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51" spans="4:10" x14ac:dyDescent="0.2">
      <c r="D151" t="s">
        <v>389</v>
      </c>
      <c r="E151" t="s">
        <v>386</v>
      </c>
      <c r="F151">
        <v>33</v>
      </c>
      <c r="G151">
        <v>2</v>
      </c>
      <c r="H151" t="str">
        <f>Hotel_overview4[[#This Row],[Hotel]]&amp;Hotel_overview4[[#This Row],[Room Number]]</f>
        <v>Travelodge33</v>
      </c>
      <c r="I151">
        <f>COUNTIFS(Responses!C:C,Hotel_overview4[[#This Row],[HotelRoomUI]])</f>
        <v>2</v>
      </c>
      <c r="J15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52" spans="4:10" x14ac:dyDescent="0.2">
      <c r="D152" t="s">
        <v>389</v>
      </c>
      <c r="E152" t="s">
        <v>386</v>
      </c>
      <c r="F152">
        <v>34</v>
      </c>
      <c r="G152">
        <v>2</v>
      </c>
      <c r="H152" t="str">
        <f>Hotel_overview4[[#This Row],[Hotel]]&amp;Hotel_overview4[[#This Row],[Room Number]]</f>
        <v>Travelodge34</v>
      </c>
      <c r="I152">
        <f>COUNTIFS(Responses!C:C,Hotel_overview4[[#This Row],[HotelRoomUI]])</f>
        <v>2</v>
      </c>
      <c r="J15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53" spans="4:10" x14ac:dyDescent="0.2">
      <c r="D153" t="s">
        <v>389</v>
      </c>
      <c r="E153" t="s">
        <v>386</v>
      </c>
      <c r="F153">
        <v>35</v>
      </c>
      <c r="G153">
        <v>2</v>
      </c>
      <c r="H153" t="str">
        <f>Hotel_overview4[[#This Row],[Hotel]]&amp;Hotel_overview4[[#This Row],[Room Number]]</f>
        <v>Travelodge35</v>
      </c>
      <c r="I153">
        <f>COUNTIFS(Responses!C:C,Hotel_overview4[[#This Row],[HotelRoomUI]])</f>
        <v>1</v>
      </c>
      <c r="J15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154" spans="4:10" x14ac:dyDescent="0.2">
      <c r="D154" t="s">
        <v>389</v>
      </c>
      <c r="E154" t="s">
        <v>386</v>
      </c>
      <c r="F154">
        <v>36</v>
      </c>
      <c r="G154">
        <v>2</v>
      </c>
      <c r="H154" t="str">
        <f>Hotel_overview4[[#This Row],[Hotel]]&amp;Hotel_overview4[[#This Row],[Room Number]]</f>
        <v>Travelodge36</v>
      </c>
      <c r="I154">
        <f>COUNTIFS(Responses!C:C,Hotel_overview4[[#This Row],[HotelRoomUI]])</f>
        <v>2</v>
      </c>
      <c r="J15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55" spans="4:10" x14ac:dyDescent="0.2">
      <c r="D155" t="s">
        <v>389</v>
      </c>
      <c r="E155" t="s">
        <v>386</v>
      </c>
      <c r="F155">
        <v>37</v>
      </c>
      <c r="G155">
        <v>2</v>
      </c>
      <c r="H155" t="str">
        <f>Hotel_overview4[[#This Row],[Hotel]]&amp;Hotel_overview4[[#This Row],[Room Number]]</f>
        <v>Travelodge37</v>
      </c>
      <c r="I155">
        <f>COUNTIFS(Responses!C:C,Hotel_overview4[[#This Row],[HotelRoomUI]])</f>
        <v>2</v>
      </c>
      <c r="J15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56" spans="4:10" x14ac:dyDescent="0.2">
      <c r="D156" t="s">
        <v>389</v>
      </c>
      <c r="E156" t="s">
        <v>386</v>
      </c>
      <c r="F156">
        <v>38</v>
      </c>
      <c r="G156">
        <v>2</v>
      </c>
      <c r="H156" t="str">
        <f>Hotel_overview4[[#This Row],[Hotel]]&amp;Hotel_overview4[[#This Row],[Room Number]]</f>
        <v>Travelodge38</v>
      </c>
      <c r="I156">
        <f>COUNTIFS(Responses!C:C,Hotel_overview4[[#This Row],[HotelRoomUI]])</f>
        <v>2</v>
      </c>
      <c r="J15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57" spans="4:10" x14ac:dyDescent="0.2">
      <c r="D157" t="s">
        <v>389</v>
      </c>
      <c r="E157" t="s">
        <v>386</v>
      </c>
      <c r="F157">
        <v>39</v>
      </c>
      <c r="G157">
        <v>2</v>
      </c>
      <c r="H157" t="str">
        <f>Hotel_overview4[[#This Row],[Hotel]]&amp;Hotel_overview4[[#This Row],[Room Number]]</f>
        <v>Travelodge39</v>
      </c>
      <c r="I157">
        <f>COUNTIFS(Responses!C:C,Hotel_overview4[[#This Row],[HotelRoomUI]])</f>
        <v>1</v>
      </c>
      <c r="J15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158" spans="4:10" x14ac:dyDescent="0.2">
      <c r="D158" t="s">
        <v>389</v>
      </c>
      <c r="E158" t="s">
        <v>386</v>
      </c>
      <c r="F158">
        <v>40</v>
      </c>
      <c r="G158">
        <v>2</v>
      </c>
      <c r="H158" t="str">
        <f>Hotel_overview4[[#This Row],[Hotel]]&amp;Hotel_overview4[[#This Row],[Room Number]]</f>
        <v>Travelodge40</v>
      </c>
      <c r="I158">
        <f>COUNTIFS(Responses!C:C,Hotel_overview4[[#This Row],[HotelRoomUI]])</f>
        <v>1</v>
      </c>
      <c r="J15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159" spans="4:10" x14ac:dyDescent="0.2">
      <c r="D159" t="s">
        <v>389</v>
      </c>
      <c r="E159" t="s">
        <v>386</v>
      </c>
      <c r="F159">
        <v>41</v>
      </c>
      <c r="G159">
        <v>2</v>
      </c>
      <c r="H159" t="str">
        <f>Hotel_overview4[[#This Row],[Hotel]]&amp;Hotel_overview4[[#This Row],[Room Number]]</f>
        <v>Travelodge41</v>
      </c>
      <c r="I159">
        <f>COUNTIFS(Responses!C:C,Hotel_overview4[[#This Row],[HotelRoomUI]])</f>
        <v>2</v>
      </c>
      <c r="J15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0" spans="4:10" x14ac:dyDescent="0.2">
      <c r="D160" t="s">
        <v>389</v>
      </c>
      <c r="E160" t="s">
        <v>386</v>
      </c>
      <c r="F160">
        <v>42</v>
      </c>
      <c r="G160">
        <v>2</v>
      </c>
      <c r="H160" t="str">
        <f>Hotel_overview4[[#This Row],[Hotel]]&amp;Hotel_overview4[[#This Row],[Room Number]]</f>
        <v>Travelodge42</v>
      </c>
      <c r="I160">
        <f>COUNTIFS(Responses!C:C,Hotel_overview4[[#This Row],[HotelRoomUI]])</f>
        <v>2</v>
      </c>
      <c r="J16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1" spans="4:10" x14ac:dyDescent="0.2">
      <c r="D161" t="s">
        <v>389</v>
      </c>
      <c r="E161" t="s">
        <v>386</v>
      </c>
      <c r="F161">
        <v>43</v>
      </c>
      <c r="G161">
        <v>2</v>
      </c>
      <c r="H161" t="str">
        <f>Hotel_overview4[[#This Row],[Hotel]]&amp;Hotel_overview4[[#This Row],[Room Number]]</f>
        <v>Travelodge43</v>
      </c>
      <c r="I161">
        <f>COUNTIFS(Responses!C:C,Hotel_overview4[[#This Row],[HotelRoomUI]])</f>
        <v>2</v>
      </c>
      <c r="J16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2" spans="4:10" x14ac:dyDescent="0.2">
      <c r="D162" t="s">
        <v>389</v>
      </c>
      <c r="E162" t="s">
        <v>386</v>
      </c>
      <c r="F162">
        <v>44</v>
      </c>
      <c r="G162">
        <v>2</v>
      </c>
      <c r="H162" t="str">
        <f>Hotel_overview4[[#This Row],[Hotel]]&amp;Hotel_overview4[[#This Row],[Room Number]]</f>
        <v>Travelodge44</v>
      </c>
      <c r="I162">
        <f>COUNTIFS(Responses!C:C,Hotel_overview4[[#This Row],[HotelRoomUI]])</f>
        <v>2</v>
      </c>
      <c r="J16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3" spans="4:10" x14ac:dyDescent="0.2">
      <c r="D163" t="s">
        <v>389</v>
      </c>
      <c r="E163" t="s">
        <v>386</v>
      </c>
      <c r="F163">
        <v>45</v>
      </c>
      <c r="G163">
        <v>2</v>
      </c>
      <c r="H163" t="str">
        <f>Hotel_overview4[[#This Row],[Hotel]]&amp;Hotel_overview4[[#This Row],[Room Number]]</f>
        <v>Travelodge45</v>
      </c>
      <c r="I163">
        <f>COUNTIFS(Responses!C:C,Hotel_overview4[[#This Row],[HotelRoomUI]])</f>
        <v>2</v>
      </c>
      <c r="J16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4" spans="4:10" x14ac:dyDescent="0.2">
      <c r="D164" t="s">
        <v>389</v>
      </c>
      <c r="E164" t="s">
        <v>390</v>
      </c>
      <c r="F164">
        <v>46</v>
      </c>
      <c r="G164">
        <v>3</v>
      </c>
      <c r="H164" t="str">
        <f>Hotel_overview4[[#This Row],[Hotel]]&amp;Hotel_overview4[[#This Row],[Room Number]]</f>
        <v>Travelodge46</v>
      </c>
      <c r="I164">
        <f>COUNTIFS(Responses!C:C,Hotel_overview4[[#This Row],[HotelRoomUI]])</f>
        <v>3</v>
      </c>
      <c r="J16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5" spans="4:10" x14ac:dyDescent="0.2">
      <c r="D165" t="s">
        <v>389</v>
      </c>
      <c r="E165" t="s">
        <v>390</v>
      </c>
      <c r="F165">
        <v>47</v>
      </c>
      <c r="G165">
        <v>3</v>
      </c>
      <c r="H165" t="str">
        <f>Hotel_overview4[[#This Row],[Hotel]]&amp;Hotel_overview4[[#This Row],[Room Number]]</f>
        <v>Travelodge47</v>
      </c>
      <c r="I165">
        <f>COUNTIFS(Responses!C:C,Hotel_overview4[[#This Row],[HotelRoomUI]])</f>
        <v>3</v>
      </c>
      <c r="J16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6" spans="4:10" x14ac:dyDescent="0.2">
      <c r="D166" t="s">
        <v>389</v>
      </c>
      <c r="E166" t="s">
        <v>390</v>
      </c>
      <c r="F166">
        <v>48</v>
      </c>
      <c r="G166">
        <v>3</v>
      </c>
      <c r="H166" t="str">
        <f>Hotel_overview4[[#This Row],[Hotel]]&amp;Hotel_overview4[[#This Row],[Room Number]]</f>
        <v>Travelodge48</v>
      </c>
      <c r="I166">
        <f>COUNTIFS(Responses!C:C,Hotel_overview4[[#This Row],[HotelRoomUI]])</f>
        <v>3</v>
      </c>
      <c r="J16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7" spans="4:10" x14ac:dyDescent="0.2">
      <c r="D167" t="s">
        <v>389</v>
      </c>
      <c r="E167" t="s">
        <v>390</v>
      </c>
      <c r="F167">
        <v>49</v>
      </c>
      <c r="G167">
        <v>3</v>
      </c>
      <c r="H167" t="str">
        <f>Hotel_overview4[[#This Row],[Hotel]]&amp;Hotel_overview4[[#This Row],[Room Number]]</f>
        <v>Travelodge49</v>
      </c>
      <c r="I167">
        <f>COUNTIFS(Responses!C:C,Hotel_overview4[[#This Row],[HotelRoomUI]])</f>
        <v>3</v>
      </c>
      <c r="J16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8" spans="4:10" x14ac:dyDescent="0.2">
      <c r="D168" t="s">
        <v>389</v>
      </c>
      <c r="E168" t="s">
        <v>390</v>
      </c>
      <c r="F168">
        <v>50</v>
      </c>
      <c r="G168">
        <v>3</v>
      </c>
      <c r="H168" t="str">
        <f>Hotel_overview4[[#This Row],[Hotel]]&amp;Hotel_overview4[[#This Row],[Room Number]]</f>
        <v>Travelodge50</v>
      </c>
      <c r="I168">
        <f>COUNTIFS(Responses!C:C,Hotel_overview4[[#This Row],[HotelRoomUI]])</f>
        <v>3</v>
      </c>
      <c r="J16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69" spans="4:10" x14ac:dyDescent="0.2">
      <c r="D169" t="s">
        <v>389</v>
      </c>
      <c r="E169" t="s">
        <v>390</v>
      </c>
      <c r="F169">
        <v>51</v>
      </c>
      <c r="G169">
        <v>3</v>
      </c>
      <c r="H169" t="str">
        <f>Hotel_overview4[[#This Row],[Hotel]]&amp;Hotel_overview4[[#This Row],[Room Number]]</f>
        <v>Travelodge51</v>
      </c>
      <c r="I169">
        <f>COUNTIFS(Responses!C:C,Hotel_overview4[[#This Row],[HotelRoomUI]])</f>
        <v>3</v>
      </c>
      <c r="J16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0" spans="4:10" x14ac:dyDescent="0.2">
      <c r="D170" t="s">
        <v>389</v>
      </c>
      <c r="E170" t="s">
        <v>390</v>
      </c>
      <c r="F170">
        <v>52</v>
      </c>
      <c r="G170">
        <v>3</v>
      </c>
      <c r="H170" t="str">
        <f>Hotel_overview4[[#This Row],[Hotel]]&amp;Hotel_overview4[[#This Row],[Room Number]]</f>
        <v>Travelodge52</v>
      </c>
      <c r="I170">
        <f>COUNTIFS(Responses!C:C,Hotel_overview4[[#This Row],[HotelRoomUI]])</f>
        <v>3</v>
      </c>
      <c r="J17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1" spans="4:10" x14ac:dyDescent="0.2">
      <c r="D171" t="s">
        <v>389</v>
      </c>
      <c r="E171" t="s">
        <v>390</v>
      </c>
      <c r="F171">
        <v>53</v>
      </c>
      <c r="G171">
        <v>3</v>
      </c>
      <c r="H171" t="str">
        <f>Hotel_overview4[[#This Row],[Hotel]]&amp;Hotel_overview4[[#This Row],[Room Number]]</f>
        <v>Travelodge53</v>
      </c>
      <c r="I171">
        <f>COUNTIFS(Responses!C:C,Hotel_overview4[[#This Row],[HotelRoomUI]])</f>
        <v>3</v>
      </c>
      <c r="J17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2" spans="4:10" x14ac:dyDescent="0.2">
      <c r="D172" t="s">
        <v>526</v>
      </c>
      <c r="E172" t="s">
        <v>385</v>
      </c>
      <c r="F172">
        <v>1</v>
      </c>
      <c r="G172">
        <v>1</v>
      </c>
      <c r="H172" t="str">
        <f>Hotel_overview4[[#This Row],[Hotel]]&amp;Hotel_overview4[[#This Row],[Room Number]]</f>
        <v>Pentahotel1</v>
      </c>
      <c r="I172">
        <f>COUNTIFS(Responses!C:C,Hotel_overview4[[#This Row],[HotelRoomUI]])</f>
        <v>1</v>
      </c>
      <c r="J17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3" spans="4:10" x14ac:dyDescent="0.2">
      <c r="D173" t="s">
        <v>526</v>
      </c>
      <c r="E173" t="s">
        <v>385</v>
      </c>
      <c r="F173">
        <v>2</v>
      </c>
      <c r="G173">
        <v>1</v>
      </c>
      <c r="H173" t="str">
        <f>Hotel_overview4[[#This Row],[Hotel]]&amp;Hotel_overview4[[#This Row],[Room Number]]</f>
        <v>Pentahotel2</v>
      </c>
      <c r="I173">
        <f>COUNTIFS(Responses!C:C,Hotel_overview4[[#This Row],[HotelRoomUI]])</f>
        <v>1</v>
      </c>
      <c r="J17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4" spans="4:10" x14ac:dyDescent="0.2">
      <c r="D174" t="s">
        <v>526</v>
      </c>
      <c r="E174" t="s">
        <v>385</v>
      </c>
      <c r="F174">
        <v>3</v>
      </c>
      <c r="G174">
        <v>1</v>
      </c>
      <c r="H174" t="str">
        <f>Hotel_overview4[[#This Row],[Hotel]]&amp;Hotel_overview4[[#This Row],[Room Number]]</f>
        <v>Pentahotel3</v>
      </c>
      <c r="I174">
        <f>COUNTIFS(Responses!C:C,Hotel_overview4[[#This Row],[HotelRoomUI]])</f>
        <v>1</v>
      </c>
      <c r="J17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5" spans="4:10" x14ac:dyDescent="0.2">
      <c r="D175" t="s">
        <v>526</v>
      </c>
      <c r="E175" t="s">
        <v>385</v>
      </c>
      <c r="F175">
        <v>4</v>
      </c>
      <c r="G175">
        <v>1</v>
      </c>
      <c r="H175" t="str">
        <f>Hotel_overview4[[#This Row],[Hotel]]&amp;Hotel_overview4[[#This Row],[Room Number]]</f>
        <v>Pentahotel4</v>
      </c>
      <c r="I175">
        <f>COUNTIFS(Responses!C:C,Hotel_overview4[[#This Row],[HotelRoomUI]])</f>
        <v>1</v>
      </c>
      <c r="J17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6" spans="4:10" x14ac:dyDescent="0.2">
      <c r="D176" t="s">
        <v>526</v>
      </c>
      <c r="E176" t="s">
        <v>385</v>
      </c>
      <c r="F176">
        <v>5</v>
      </c>
      <c r="G176">
        <v>1</v>
      </c>
      <c r="H176" t="str">
        <f>Hotel_overview4[[#This Row],[Hotel]]&amp;Hotel_overview4[[#This Row],[Room Number]]</f>
        <v>Pentahotel5</v>
      </c>
      <c r="I176">
        <f>COUNTIFS(Responses!C:C,Hotel_overview4[[#This Row],[HotelRoomUI]])</f>
        <v>1</v>
      </c>
      <c r="J17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7" spans="4:10" x14ac:dyDescent="0.2">
      <c r="D177" t="s">
        <v>526</v>
      </c>
      <c r="E177" t="s">
        <v>385</v>
      </c>
      <c r="F177">
        <v>6</v>
      </c>
      <c r="G177">
        <v>1</v>
      </c>
      <c r="H177" t="str">
        <f>Hotel_overview4[[#This Row],[Hotel]]&amp;Hotel_overview4[[#This Row],[Room Number]]</f>
        <v>Pentahotel6</v>
      </c>
      <c r="I177">
        <f>COUNTIFS(Responses!C:C,Hotel_overview4[[#This Row],[HotelRoomUI]])</f>
        <v>1</v>
      </c>
      <c r="J17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8" spans="4:10" x14ac:dyDescent="0.2">
      <c r="D178" t="s">
        <v>526</v>
      </c>
      <c r="E178" t="s">
        <v>385</v>
      </c>
      <c r="F178">
        <v>7</v>
      </c>
      <c r="G178">
        <v>1</v>
      </c>
      <c r="H178" t="str">
        <f>Hotel_overview4[[#This Row],[Hotel]]&amp;Hotel_overview4[[#This Row],[Room Number]]</f>
        <v>Pentahotel7</v>
      </c>
      <c r="I178">
        <f>COUNTIFS(Responses!C:C,Hotel_overview4[[#This Row],[HotelRoomUI]])</f>
        <v>1</v>
      </c>
      <c r="J17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79" spans="4:10" x14ac:dyDescent="0.2">
      <c r="D179" t="s">
        <v>526</v>
      </c>
      <c r="E179" t="s">
        <v>385</v>
      </c>
      <c r="F179">
        <v>8</v>
      </c>
      <c r="G179">
        <v>1</v>
      </c>
      <c r="H179" t="str">
        <f>Hotel_overview4[[#This Row],[Hotel]]&amp;Hotel_overview4[[#This Row],[Room Number]]</f>
        <v>Pentahotel8</v>
      </c>
      <c r="I179">
        <f>COUNTIFS(Responses!C:C,Hotel_overview4[[#This Row],[HotelRoomUI]])</f>
        <v>1</v>
      </c>
      <c r="J17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0" spans="4:10" x14ac:dyDescent="0.2">
      <c r="D180" t="s">
        <v>526</v>
      </c>
      <c r="E180" t="s">
        <v>385</v>
      </c>
      <c r="F180">
        <v>9</v>
      </c>
      <c r="G180">
        <v>1</v>
      </c>
      <c r="H180" t="str">
        <f>Hotel_overview4[[#This Row],[Hotel]]&amp;Hotel_overview4[[#This Row],[Room Number]]</f>
        <v>Pentahotel9</v>
      </c>
      <c r="I180">
        <f>COUNTIFS(Responses!C:C,Hotel_overview4[[#This Row],[HotelRoomUI]])</f>
        <v>1</v>
      </c>
      <c r="J18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1" spans="4:10" x14ac:dyDescent="0.2">
      <c r="D181" t="s">
        <v>526</v>
      </c>
      <c r="E181" t="s">
        <v>385</v>
      </c>
      <c r="F181">
        <v>10</v>
      </c>
      <c r="G181">
        <v>1</v>
      </c>
      <c r="H181" t="str">
        <f>Hotel_overview4[[#This Row],[Hotel]]&amp;Hotel_overview4[[#This Row],[Room Number]]</f>
        <v>Pentahotel10</v>
      </c>
      <c r="I181">
        <f>COUNTIFS(Responses!C:C,Hotel_overview4[[#This Row],[HotelRoomUI]])</f>
        <v>1</v>
      </c>
      <c r="J18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2" spans="4:10" x14ac:dyDescent="0.2">
      <c r="D182" t="s">
        <v>526</v>
      </c>
      <c r="E182" t="s">
        <v>385</v>
      </c>
      <c r="F182">
        <v>11</v>
      </c>
      <c r="G182">
        <v>1</v>
      </c>
      <c r="H182" t="str">
        <f>Hotel_overview4[[#This Row],[Hotel]]&amp;Hotel_overview4[[#This Row],[Room Number]]</f>
        <v>Pentahotel11</v>
      </c>
      <c r="I182">
        <f>COUNTIFS(Responses!C:C,Hotel_overview4[[#This Row],[HotelRoomUI]])</f>
        <v>1</v>
      </c>
      <c r="J18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3" spans="4:10" x14ac:dyDescent="0.2">
      <c r="D183" t="s">
        <v>526</v>
      </c>
      <c r="E183" t="s">
        <v>385</v>
      </c>
      <c r="F183">
        <v>12</v>
      </c>
      <c r="G183">
        <v>1</v>
      </c>
      <c r="H183" t="str">
        <f>Hotel_overview4[[#This Row],[Hotel]]&amp;Hotel_overview4[[#This Row],[Room Number]]</f>
        <v>Pentahotel12</v>
      </c>
      <c r="I183">
        <f>COUNTIFS(Responses!C:C,Hotel_overview4[[#This Row],[HotelRoomUI]])</f>
        <v>1</v>
      </c>
      <c r="J18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4" spans="4:10" x14ac:dyDescent="0.2">
      <c r="D184" t="s">
        <v>526</v>
      </c>
      <c r="E184" t="s">
        <v>385</v>
      </c>
      <c r="F184">
        <v>13</v>
      </c>
      <c r="G184">
        <v>1</v>
      </c>
      <c r="H184" t="str">
        <f>Hotel_overview4[[#This Row],[Hotel]]&amp;Hotel_overview4[[#This Row],[Room Number]]</f>
        <v>Pentahotel13</v>
      </c>
      <c r="I184">
        <f>COUNTIFS(Responses!C:C,Hotel_overview4[[#This Row],[HotelRoomUI]])</f>
        <v>1</v>
      </c>
      <c r="J18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5" spans="4:10" x14ac:dyDescent="0.2">
      <c r="D185" t="s">
        <v>526</v>
      </c>
      <c r="E185" t="s">
        <v>385</v>
      </c>
      <c r="F185">
        <v>14</v>
      </c>
      <c r="G185">
        <v>1</v>
      </c>
      <c r="H185" t="str">
        <f>Hotel_overview4[[#This Row],[Hotel]]&amp;Hotel_overview4[[#This Row],[Room Number]]</f>
        <v>Pentahotel14</v>
      </c>
      <c r="I185">
        <f>COUNTIFS(Responses!C:C,Hotel_overview4[[#This Row],[HotelRoomUI]])</f>
        <v>1</v>
      </c>
      <c r="J18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6" spans="4:10" x14ac:dyDescent="0.2">
      <c r="D186" t="s">
        <v>526</v>
      </c>
      <c r="E186" t="s">
        <v>385</v>
      </c>
      <c r="F186">
        <v>15</v>
      </c>
      <c r="G186">
        <v>1</v>
      </c>
      <c r="H186" t="str">
        <f>Hotel_overview4[[#This Row],[Hotel]]&amp;Hotel_overview4[[#This Row],[Room Number]]</f>
        <v>Pentahotel15</v>
      </c>
      <c r="I186">
        <f>COUNTIFS(Responses!C:C,Hotel_overview4[[#This Row],[HotelRoomUI]])</f>
        <v>1</v>
      </c>
      <c r="J18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7" spans="4:10" x14ac:dyDescent="0.2">
      <c r="D187" t="s">
        <v>526</v>
      </c>
      <c r="E187" t="s">
        <v>385</v>
      </c>
      <c r="F187">
        <v>16</v>
      </c>
      <c r="G187">
        <v>1</v>
      </c>
      <c r="H187" t="str">
        <f>Hotel_overview4[[#This Row],[Hotel]]&amp;Hotel_overview4[[#This Row],[Room Number]]</f>
        <v>Pentahotel16</v>
      </c>
      <c r="I187">
        <f>COUNTIFS(Responses!C:C,Hotel_overview4[[#This Row],[HotelRoomUI]])</f>
        <v>1</v>
      </c>
      <c r="J18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8" spans="4:10" x14ac:dyDescent="0.2">
      <c r="D188" t="s">
        <v>526</v>
      </c>
      <c r="E188" t="s">
        <v>385</v>
      </c>
      <c r="F188">
        <v>17</v>
      </c>
      <c r="G188">
        <v>1</v>
      </c>
      <c r="H188" t="str">
        <f>Hotel_overview4[[#This Row],[Hotel]]&amp;Hotel_overview4[[#This Row],[Room Number]]</f>
        <v>Pentahotel17</v>
      </c>
      <c r="I188">
        <f>COUNTIFS(Responses!C:C,Hotel_overview4[[#This Row],[HotelRoomUI]])</f>
        <v>1</v>
      </c>
      <c r="J18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89" spans="4:10" x14ac:dyDescent="0.2">
      <c r="D189" t="s">
        <v>526</v>
      </c>
      <c r="E189" t="s">
        <v>385</v>
      </c>
      <c r="F189">
        <v>18</v>
      </c>
      <c r="G189">
        <v>1</v>
      </c>
      <c r="H189" t="str">
        <f>Hotel_overview4[[#This Row],[Hotel]]&amp;Hotel_overview4[[#This Row],[Room Number]]</f>
        <v>Pentahotel18</v>
      </c>
      <c r="I189">
        <f>COUNTIFS(Responses!C:C,Hotel_overview4[[#This Row],[HotelRoomUI]])</f>
        <v>1</v>
      </c>
      <c r="J18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0" spans="4:10" x14ac:dyDescent="0.2">
      <c r="D190" t="s">
        <v>526</v>
      </c>
      <c r="E190" t="s">
        <v>385</v>
      </c>
      <c r="F190">
        <v>19</v>
      </c>
      <c r="G190">
        <v>1</v>
      </c>
      <c r="H190" t="str">
        <f>Hotel_overview4[[#This Row],[Hotel]]&amp;Hotel_overview4[[#This Row],[Room Number]]</f>
        <v>Pentahotel19</v>
      </c>
      <c r="I190">
        <f>COUNTIFS(Responses!C:C,Hotel_overview4[[#This Row],[HotelRoomUI]])</f>
        <v>1</v>
      </c>
      <c r="J19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1" spans="4:10" x14ac:dyDescent="0.2">
      <c r="D191" t="s">
        <v>526</v>
      </c>
      <c r="E191" t="s">
        <v>385</v>
      </c>
      <c r="F191">
        <v>20</v>
      </c>
      <c r="G191">
        <v>1</v>
      </c>
      <c r="H191" t="str">
        <f>Hotel_overview4[[#This Row],[Hotel]]&amp;Hotel_overview4[[#This Row],[Room Number]]</f>
        <v>Pentahotel20</v>
      </c>
      <c r="I191">
        <f>COUNTIFS(Responses!C:C,Hotel_overview4[[#This Row],[HotelRoomUI]])</f>
        <v>1</v>
      </c>
      <c r="J19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2" spans="4:10" x14ac:dyDescent="0.2">
      <c r="D192" t="s">
        <v>526</v>
      </c>
      <c r="E192" t="s">
        <v>385</v>
      </c>
      <c r="F192">
        <v>21</v>
      </c>
      <c r="G192">
        <v>1</v>
      </c>
      <c r="H192" t="str">
        <f>Hotel_overview4[[#This Row],[Hotel]]&amp;Hotel_overview4[[#This Row],[Room Number]]</f>
        <v>Pentahotel21</v>
      </c>
      <c r="I192">
        <f>COUNTIFS(Responses!C:C,Hotel_overview4[[#This Row],[HotelRoomUI]])</f>
        <v>1</v>
      </c>
      <c r="J19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3" spans="4:10" x14ac:dyDescent="0.2">
      <c r="D193" t="s">
        <v>526</v>
      </c>
      <c r="E193" t="s">
        <v>385</v>
      </c>
      <c r="F193">
        <v>22</v>
      </c>
      <c r="G193">
        <v>1</v>
      </c>
      <c r="H193" t="str">
        <f>Hotel_overview4[[#This Row],[Hotel]]&amp;Hotel_overview4[[#This Row],[Room Number]]</f>
        <v>Pentahotel22</v>
      </c>
      <c r="I193">
        <f>COUNTIFS(Responses!C:C,Hotel_overview4[[#This Row],[HotelRoomUI]])</f>
        <v>1</v>
      </c>
      <c r="J19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4" spans="4:10" x14ac:dyDescent="0.2">
      <c r="D194" t="s">
        <v>526</v>
      </c>
      <c r="E194" t="s">
        <v>385</v>
      </c>
      <c r="F194">
        <v>23</v>
      </c>
      <c r="G194">
        <v>1</v>
      </c>
      <c r="H194" t="str">
        <f>Hotel_overview4[[#This Row],[Hotel]]&amp;Hotel_overview4[[#This Row],[Room Number]]</f>
        <v>Pentahotel23</v>
      </c>
      <c r="I194">
        <f>COUNTIFS(Responses!C:C,Hotel_overview4[[#This Row],[HotelRoomUI]])</f>
        <v>1</v>
      </c>
      <c r="J19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5" spans="4:10" x14ac:dyDescent="0.2">
      <c r="D195" t="s">
        <v>526</v>
      </c>
      <c r="E195" t="s">
        <v>385</v>
      </c>
      <c r="F195">
        <v>24</v>
      </c>
      <c r="G195">
        <v>1</v>
      </c>
      <c r="H195" t="str">
        <f>Hotel_overview4[[#This Row],[Hotel]]&amp;Hotel_overview4[[#This Row],[Room Number]]</f>
        <v>Pentahotel24</v>
      </c>
      <c r="I195">
        <f>COUNTIFS(Responses!C:C,Hotel_overview4[[#This Row],[HotelRoomUI]])</f>
        <v>1</v>
      </c>
      <c r="J19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6" spans="4:10" x14ac:dyDescent="0.2">
      <c r="D196" t="s">
        <v>526</v>
      </c>
      <c r="E196" t="s">
        <v>385</v>
      </c>
      <c r="F196">
        <v>25</v>
      </c>
      <c r="G196">
        <v>1</v>
      </c>
      <c r="H196" t="str">
        <f>Hotel_overview4[[#This Row],[Hotel]]&amp;Hotel_overview4[[#This Row],[Room Number]]</f>
        <v>Pentahotel25</v>
      </c>
      <c r="I196">
        <f>COUNTIFS(Responses!C:C,Hotel_overview4[[#This Row],[HotelRoomUI]])</f>
        <v>1</v>
      </c>
      <c r="J19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7" spans="4:10" x14ac:dyDescent="0.2">
      <c r="D197" t="s">
        <v>526</v>
      </c>
      <c r="E197" t="s">
        <v>385</v>
      </c>
      <c r="F197">
        <v>26</v>
      </c>
      <c r="G197">
        <v>1</v>
      </c>
      <c r="H197" t="str">
        <f>Hotel_overview4[[#This Row],[Hotel]]&amp;Hotel_overview4[[#This Row],[Room Number]]</f>
        <v>Pentahotel26</v>
      </c>
      <c r="I197">
        <f>COUNTIFS(Responses!C:C,Hotel_overview4[[#This Row],[HotelRoomUI]])</f>
        <v>1</v>
      </c>
      <c r="J19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8" spans="4:10" x14ac:dyDescent="0.2">
      <c r="D198" t="s">
        <v>526</v>
      </c>
      <c r="E198" t="s">
        <v>385</v>
      </c>
      <c r="F198">
        <v>27</v>
      </c>
      <c r="G198">
        <v>1</v>
      </c>
      <c r="H198" t="str">
        <f>Hotel_overview4[[#This Row],[Hotel]]&amp;Hotel_overview4[[#This Row],[Room Number]]</f>
        <v>Pentahotel27</v>
      </c>
      <c r="I198">
        <f>COUNTIFS(Responses!C:C,Hotel_overview4[[#This Row],[HotelRoomUI]])</f>
        <v>1</v>
      </c>
      <c r="J19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199" spans="4:10" x14ac:dyDescent="0.2">
      <c r="D199" t="s">
        <v>526</v>
      </c>
      <c r="E199" t="s">
        <v>385</v>
      </c>
      <c r="F199">
        <v>28</v>
      </c>
      <c r="G199">
        <v>1</v>
      </c>
      <c r="H199" t="str">
        <f>Hotel_overview4[[#This Row],[Hotel]]&amp;Hotel_overview4[[#This Row],[Room Number]]</f>
        <v>Pentahotel28</v>
      </c>
      <c r="I199">
        <f>COUNTIFS(Responses!C:C,Hotel_overview4[[#This Row],[HotelRoomUI]])</f>
        <v>1</v>
      </c>
      <c r="J19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0" spans="4:10" x14ac:dyDescent="0.2">
      <c r="D200" t="s">
        <v>526</v>
      </c>
      <c r="E200" t="s">
        <v>385</v>
      </c>
      <c r="F200">
        <v>29</v>
      </c>
      <c r="G200">
        <v>1</v>
      </c>
      <c r="H200" t="str">
        <f>Hotel_overview4[[#This Row],[Hotel]]&amp;Hotel_overview4[[#This Row],[Room Number]]</f>
        <v>Pentahotel29</v>
      </c>
      <c r="I200">
        <f>COUNTIFS(Responses!C:C,Hotel_overview4[[#This Row],[HotelRoomUI]])</f>
        <v>1</v>
      </c>
      <c r="J20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1" spans="4:10" x14ac:dyDescent="0.2">
      <c r="D201" t="s">
        <v>526</v>
      </c>
      <c r="E201" t="s">
        <v>385</v>
      </c>
      <c r="F201">
        <v>30</v>
      </c>
      <c r="G201">
        <v>1</v>
      </c>
      <c r="H201" t="str">
        <f>Hotel_overview4[[#This Row],[Hotel]]&amp;Hotel_overview4[[#This Row],[Room Number]]</f>
        <v>Pentahotel30</v>
      </c>
      <c r="I201">
        <f>COUNTIFS(Responses!C:C,Hotel_overview4[[#This Row],[HotelRoomUI]])</f>
        <v>1</v>
      </c>
      <c r="J20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2" spans="4:10" x14ac:dyDescent="0.2">
      <c r="D202" t="s">
        <v>526</v>
      </c>
      <c r="E202" t="s">
        <v>385</v>
      </c>
      <c r="F202">
        <v>31</v>
      </c>
      <c r="G202">
        <v>1</v>
      </c>
      <c r="H202" t="str">
        <f>Hotel_overview4[[#This Row],[Hotel]]&amp;Hotel_overview4[[#This Row],[Room Number]]</f>
        <v>Pentahotel31</v>
      </c>
      <c r="I202">
        <f>COUNTIFS(Responses!C:C,Hotel_overview4[[#This Row],[HotelRoomUI]])</f>
        <v>1</v>
      </c>
      <c r="J20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3" spans="4:10" x14ac:dyDescent="0.2">
      <c r="D203" t="s">
        <v>526</v>
      </c>
      <c r="E203" t="s">
        <v>385</v>
      </c>
      <c r="F203">
        <v>32</v>
      </c>
      <c r="G203">
        <v>1</v>
      </c>
      <c r="H203" t="str">
        <f>Hotel_overview4[[#This Row],[Hotel]]&amp;Hotel_overview4[[#This Row],[Room Number]]</f>
        <v>Pentahotel32</v>
      </c>
      <c r="I203">
        <f>COUNTIFS(Responses!C:C,Hotel_overview4[[#This Row],[HotelRoomUI]])</f>
        <v>1</v>
      </c>
      <c r="J20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4" spans="4:10" x14ac:dyDescent="0.2">
      <c r="D204" t="s">
        <v>526</v>
      </c>
      <c r="E204" t="s">
        <v>385</v>
      </c>
      <c r="F204">
        <v>33</v>
      </c>
      <c r="G204">
        <v>1</v>
      </c>
      <c r="H204" t="str">
        <f>Hotel_overview4[[#This Row],[Hotel]]&amp;Hotel_overview4[[#This Row],[Room Number]]</f>
        <v>Pentahotel33</v>
      </c>
      <c r="I204">
        <f>COUNTIFS(Responses!C:C,Hotel_overview4[[#This Row],[HotelRoomUI]])</f>
        <v>1</v>
      </c>
      <c r="J20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5" spans="4:10" x14ac:dyDescent="0.2">
      <c r="D205" t="s">
        <v>526</v>
      </c>
      <c r="E205" t="s">
        <v>385</v>
      </c>
      <c r="F205">
        <v>34</v>
      </c>
      <c r="G205">
        <v>1</v>
      </c>
      <c r="H205" t="str">
        <f>Hotel_overview4[[#This Row],[Hotel]]&amp;Hotel_overview4[[#This Row],[Room Number]]</f>
        <v>Pentahotel34</v>
      </c>
      <c r="I205">
        <f>COUNTIFS(Responses!C:C,Hotel_overview4[[#This Row],[HotelRoomUI]])</f>
        <v>1</v>
      </c>
      <c r="J20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6" spans="4:10" x14ac:dyDescent="0.2">
      <c r="D206" t="s">
        <v>526</v>
      </c>
      <c r="E206" t="s">
        <v>385</v>
      </c>
      <c r="F206">
        <v>35</v>
      </c>
      <c r="G206">
        <v>1</v>
      </c>
      <c r="H206" t="str">
        <f>Hotel_overview4[[#This Row],[Hotel]]&amp;Hotel_overview4[[#This Row],[Room Number]]</f>
        <v>Pentahotel35</v>
      </c>
      <c r="I206">
        <f>COUNTIFS(Responses!C:C,Hotel_overview4[[#This Row],[HotelRoomUI]])</f>
        <v>1</v>
      </c>
      <c r="J20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7" spans="4:10" x14ac:dyDescent="0.2">
      <c r="D207" t="s">
        <v>526</v>
      </c>
      <c r="E207" t="s">
        <v>385</v>
      </c>
      <c r="F207">
        <v>36</v>
      </c>
      <c r="G207">
        <v>1</v>
      </c>
      <c r="H207" t="str">
        <f>Hotel_overview4[[#This Row],[Hotel]]&amp;Hotel_overview4[[#This Row],[Room Number]]</f>
        <v>Pentahotel36</v>
      </c>
      <c r="I207">
        <f>COUNTIFS(Responses!C:C,Hotel_overview4[[#This Row],[HotelRoomUI]])</f>
        <v>1</v>
      </c>
      <c r="J20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8" spans="4:10" x14ac:dyDescent="0.2">
      <c r="D208" t="s">
        <v>526</v>
      </c>
      <c r="E208" t="s">
        <v>385</v>
      </c>
      <c r="F208">
        <v>37</v>
      </c>
      <c r="G208">
        <v>1</v>
      </c>
      <c r="H208" t="str">
        <f>Hotel_overview4[[#This Row],[Hotel]]&amp;Hotel_overview4[[#This Row],[Room Number]]</f>
        <v>Pentahotel37</v>
      </c>
      <c r="I208">
        <f>COUNTIFS(Responses!C:C,Hotel_overview4[[#This Row],[HotelRoomUI]])</f>
        <v>1</v>
      </c>
      <c r="J20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09" spans="4:10" x14ac:dyDescent="0.2">
      <c r="D209" t="s">
        <v>526</v>
      </c>
      <c r="E209" t="s">
        <v>385</v>
      </c>
      <c r="F209">
        <v>38</v>
      </c>
      <c r="G209">
        <v>1</v>
      </c>
      <c r="H209" t="str">
        <f>Hotel_overview4[[#This Row],[Hotel]]&amp;Hotel_overview4[[#This Row],[Room Number]]</f>
        <v>Pentahotel38</v>
      </c>
      <c r="I209">
        <f>COUNTIFS(Responses!C:C,Hotel_overview4[[#This Row],[HotelRoomUI]])</f>
        <v>1</v>
      </c>
      <c r="J20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10" spans="4:10" x14ac:dyDescent="0.2">
      <c r="D210" t="s">
        <v>526</v>
      </c>
      <c r="E210" t="s">
        <v>385</v>
      </c>
      <c r="F210">
        <v>39</v>
      </c>
      <c r="G210">
        <v>1</v>
      </c>
      <c r="H210" t="str">
        <f>Hotel_overview4[[#This Row],[Hotel]]&amp;Hotel_overview4[[#This Row],[Room Number]]</f>
        <v>Pentahotel39</v>
      </c>
      <c r="I210">
        <f>COUNTIFS(Responses!C:C,Hotel_overview4[[#This Row],[HotelRoomUI]])</f>
        <v>1</v>
      </c>
      <c r="J21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11" spans="4:10" x14ac:dyDescent="0.2">
      <c r="D211" t="s">
        <v>526</v>
      </c>
      <c r="E211" t="s">
        <v>385</v>
      </c>
      <c r="F211">
        <v>40</v>
      </c>
      <c r="G211">
        <v>1</v>
      </c>
      <c r="H211" t="str">
        <f>Hotel_overview4[[#This Row],[Hotel]]&amp;Hotel_overview4[[#This Row],[Room Number]]</f>
        <v>Pentahotel40</v>
      </c>
      <c r="I211">
        <f>COUNTIFS(Responses!C:C,Hotel_overview4[[#This Row],[HotelRoomUI]])</f>
        <v>1</v>
      </c>
      <c r="J21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12" spans="4:10" x14ac:dyDescent="0.2">
      <c r="D212" t="s">
        <v>526</v>
      </c>
      <c r="E212" t="s">
        <v>386</v>
      </c>
      <c r="F212">
        <v>41</v>
      </c>
      <c r="G212">
        <v>2</v>
      </c>
      <c r="H212" t="str">
        <f>Hotel_overview4[[#This Row],[Hotel]]&amp;Hotel_overview4[[#This Row],[Room Number]]</f>
        <v>Pentahotel41</v>
      </c>
      <c r="I212">
        <f>COUNTIFS(Responses!C:C,Hotel_overview4[[#This Row],[HotelRoomUI]])</f>
        <v>2</v>
      </c>
      <c r="J21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13" spans="4:10" x14ac:dyDescent="0.2">
      <c r="D213" t="s">
        <v>526</v>
      </c>
      <c r="E213" t="s">
        <v>386</v>
      </c>
      <c r="F213">
        <v>42</v>
      </c>
      <c r="G213">
        <v>2</v>
      </c>
      <c r="H213" t="str">
        <f>Hotel_overview4[[#This Row],[Hotel]]&amp;Hotel_overview4[[#This Row],[Room Number]]</f>
        <v>Pentahotel42</v>
      </c>
      <c r="I213">
        <f>COUNTIFS(Responses!C:C,Hotel_overview4[[#This Row],[HotelRoomUI]])</f>
        <v>1</v>
      </c>
      <c r="J21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214" spans="4:10" x14ac:dyDescent="0.2">
      <c r="D214" t="s">
        <v>526</v>
      </c>
      <c r="E214" t="s">
        <v>386</v>
      </c>
      <c r="F214">
        <v>43</v>
      </c>
      <c r="G214">
        <v>2</v>
      </c>
      <c r="H214" t="str">
        <f>Hotel_overview4[[#This Row],[Hotel]]&amp;Hotel_overview4[[#This Row],[Room Number]]</f>
        <v>Pentahotel43</v>
      </c>
      <c r="I214">
        <f>COUNTIFS(Responses!C:C,Hotel_overview4[[#This Row],[HotelRoomUI]])</f>
        <v>1</v>
      </c>
      <c r="J21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215" spans="4:10" x14ac:dyDescent="0.2">
      <c r="D215" t="s">
        <v>526</v>
      </c>
      <c r="E215" t="s">
        <v>386</v>
      </c>
      <c r="F215">
        <v>44</v>
      </c>
      <c r="G215">
        <v>2</v>
      </c>
      <c r="H215" t="str">
        <f>Hotel_overview4[[#This Row],[Hotel]]&amp;Hotel_overview4[[#This Row],[Room Number]]</f>
        <v>Pentahotel44</v>
      </c>
      <c r="I215">
        <f>COUNTIFS(Responses!C:C,Hotel_overview4[[#This Row],[HotelRoomUI]])</f>
        <v>1</v>
      </c>
      <c r="J21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216" spans="4:10" x14ac:dyDescent="0.2">
      <c r="D216" t="s">
        <v>526</v>
      </c>
      <c r="E216" t="s">
        <v>386</v>
      </c>
      <c r="F216">
        <v>45</v>
      </c>
      <c r="G216">
        <v>2</v>
      </c>
      <c r="H216" t="str">
        <f>Hotel_overview4[[#This Row],[Hotel]]&amp;Hotel_overview4[[#This Row],[Room Number]]</f>
        <v>Pentahotel45</v>
      </c>
      <c r="I216">
        <f>COUNTIFS(Responses!C:C,Hotel_overview4[[#This Row],[HotelRoomUI]])</f>
        <v>2</v>
      </c>
      <c r="J21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17" spans="4:10" x14ac:dyDescent="0.2">
      <c r="D217" t="s">
        <v>526</v>
      </c>
      <c r="E217" t="s">
        <v>386</v>
      </c>
      <c r="F217">
        <v>46</v>
      </c>
      <c r="G217">
        <v>2</v>
      </c>
      <c r="H217" t="str">
        <f>Hotel_overview4[[#This Row],[Hotel]]&amp;Hotel_overview4[[#This Row],[Room Number]]</f>
        <v>Pentahotel46</v>
      </c>
      <c r="I217">
        <f>COUNTIFS(Responses!C:C,Hotel_overview4[[#This Row],[HotelRoomUI]])</f>
        <v>2</v>
      </c>
      <c r="J21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18" spans="4:10" x14ac:dyDescent="0.2">
      <c r="D218" t="s">
        <v>526</v>
      </c>
      <c r="E218" t="s">
        <v>386</v>
      </c>
      <c r="F218">
        <v>47</v>
      </c>
      <c r="G218">
        <v>2</v>
      </c>
      <c r="H218" t="str">
        <f>Hotel_overview4[[#This Row],[Hotel]]&amp;Hotel_overview4[[#This Row],[Room Number]]</f>
        <v>Pentahotel47</v>
      </c>
      <c r="I218">
        <f>COUNTIFS(Responses!C:C,Hotel_overview4[[#This Row],[HotelRoomUI]])</f>
        <v>2</v>
      </c>
      <c r="J21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19" spans="4:10" x14ac:dyDescent="0.2">
      <c r="D219" t="s">
        <v>526</v>
      </c>
      <c r="E219" t="s">
        <v>386</v>
      </c>
      <c r="F219">
        <v>48</v>
      </c>
      <c r="G219">
        <v>2</v>
      </c>
      <c r="H219" t="str">
        <f>Hotel_overview4[[#This Row],[Hotel]]&amp;Hotel_overview4[[#This Row],[Room Number]]</f>
        <v>Pentahotel48</v>
      </c>
      <c r="I219">
        <f>COUNTIFS(Responses!C:C,Hotel_overview4[[#This Row],[HotelRoomUI]])</f>
        <v>2</v>
      </c>
      <c r="J21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0" spans="4:10" x14ac:dyDescent="0.2">
      <c r="D220" t="s">
        <v>526</v>
      </c>
      <c r="E220" t="s">
        <v>386</v>
      </c>
      <c r="F220">
        <v>49</v>
      </c>
      <c r="G220">
        <v>2</v>
      </c>
      <c r="H220" t="str">
        <f>Hotel_overview4[[#This Row],[Hotel]]&amp;Hotel_overview4[[#This Row],[Room Number]]</f>
        <v>Pentahotel49</v>
      </c>
      <c r="I220">
        <f>COUNTIFS(Responses!C:C,Hotel_overview4[[#This Row],[HotelRoomUI]])</f>
        <v>2</v>
      </c>
      <c r="J22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1" spans="4:10" x14ac:dyDescent="0.2">
      <c r="D221" t="s">
        <v>526</v>
      </c>
      <c r="E221" t="s">
        <v>386</v>
      </c>
      <c r="F221">
        <v>50</v>
      </c>
      <c r="G221">
        <v>2</v>
      </c>
      <c r="H221" t="str">
        <f>Hotel_overview4[[#This Row],[Hotel]]&amp;Hotel_overview4[[#This Row],[Room Number]]</f>
        <v>Pentahotel50</v>
      </c>
      <c r="I221">
        <f>COUNTIFS(Responses!C:C,Hotel_overview4[[#This Row],[HotelRoomUI]])</f>
        <v>2</v>
      </c>
      <c r="J22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2" spans="4:10" x14ac:dyDescent="0.2">
      <c r="D222" t="s">
        <v>526</v>
      </c>
      <c r="E222" t="s">
        <v>386</v>
      </c>
      <c r="F222">
        <v>51</v>
      </c>
      <c r="G222">
        <v>2</v>
      </c>
      <c r="H222" t="str">
        <f>Hotel_overview4[[#This Row],[Hotel]]&amp;Hotel_overview4[[#This Row],[Room Number]]</f>
        <v>Pentahotel51</v>
      </c>
      <c r="I222">
        <f>COUNTIFS(Responses!C:C,Hotel_overview4[[#This Row],[HotelRoomUI]])</f>
        <v>2</v>
      </c>
      <c r="J22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3" spans="4:10" x14ac:dyDescent="0.2">
      <c r="D223" t="s">
        <v>526</v>
      </c>
      <c r="E223" t="s">
        <v>386</v>
      </c>
      <c r="F223">
        <v>52</v>
      </c>
      <c r="G223">
        <v>2</v>
      </c>
      <c r="H223" t="str">
        <f>Hotel_overview4[[#This Row],[Hotel]]&amp;Hotel_overview4[[#This Row],[Room Number]]</f>
        <v>Pentahotel52</v>
      </c>
      <c r="I223">
        <f>COUNTIFS(Responses!C:C,Hotel_overview4[[#This Row],[HotelRoomUI]])</f>
        <v>2</v>
      </c>
      <c r="J22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4" spans="4:10" x14ac:dyDescent="0.2">
      <c r="D224" t="s">
        <v>526</v>
      </c>
      <c r="E224" t="s">
        <v>386</v>
      </c>
      <c r="F224">
        <v>53</v>
      </c>
      <c r="G224">
        <v>2</v>
      </c>
      <c r="H224" t="str">
        <f>Hotel_overview4[[#This Row],[Hotel]]&amp;Hotel_overview4[[#This Row],[Room Number]]</f>
        <v>Pentahotel53</v>
      </c>
      <c r="I224">
        <f>COUNTIFS(Responses!C:C,Hotel_overview4[[#This Row],[HotelRoomUI]])</f>
        <v>2</v>
      </c>
      <c r="J22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5" spans="4:10" x14ac:dyDescent="0.2">
      <c r="D225" t="s">
        <v>526</v>
      </c>
      <c r="E225" t="s">
        <v>386</v>
      </c>
      <c r="F225">
        <v>54</v>
      </c>
      <c r="G225">
        <v>2</v>
      </c>
      <c r="H225" t="str">
        <f>Hotel_overview4[[#This Row],[Hotel]]&amp;Hotel_overview4[[#This Row],[Room Number]]</f>
        <v>Pentahotel54</v>
      </c>
      <c r="I225">
        <f>COUNTIFS(Responses!C:C,Hotel_overview4[[#This Row],[HotelRoomUI]])</f>
        <v>2</v>
      </c>
      <c r="J22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6" spans="4:10" x14ac:dyDescent="0.2">
      <c r="D226" t="s">
        <v>526</v>
      </c>
      <c r="E226" t="s">
        <v>386</v>
      </c>
      <c r="F226">
        <v>55</v>
      </c>
      <c r="G226">
        <v>2</v>
      </c>
      <c r="H226" t="str">
        <f>Hotel_overview4[[#This Row],[Hotel]]&amp;Hotel_overview4[[#This Row],[Room Number]]</f>
        <v>Pentahotel55</v>
      </c>
      <c r="I226">
        <f>COUNTIFS(Responses!C:C,Hotel_overview4[[#This Row],[HotelRoomUI]])</f>
        <v>2</v>
      </c>
      <c r="J22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7" spans="4:10" x14ac:dyDescent="0.2">
      <c r="D227" t="s">
        <v>526</v>
      </c>
      <c r="E227" t="s">
        <v>386</v>
      </c>
      <c r="F227">
        <v>56</v>
      </c>
      <c r="G227">
        <v>2</v>
      </c>
      <c r="H227" t="str">
        <f>Hotel_overview4[[#This Row],[Hotel]]&amp;Hotel_overview4[[#This Row],[Room Number]]</f>
        <v>Pentahotel56</v>
      </c>
      <c r="I227">
        <f>COUNTIFS(Responses!C:C,Hotel_overview4[[#This Row],[HotelRoomUI]])</f>
        <v>2</v>
      </c>
      <c r="J22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8" spans="4:10" x14ac:dyDescent="0.2">
      <c r="D228" t="s">
        <v>526</v>
      </c>
      <c r="E228" t="s">
        <v>386</v>
      </c>
      <c r="F228">
        <v>57</v>
      </c>
      <c r="G228">
        <v>2</v>
      </c>
      <c r="H228" t="str">
        <f>Hotel_overview4[[#This Row],[Hotel]]&amp;Hotel_overview4[[#This Row],[Room Number]]</f>
        <v>Pentahotel57</v>
      </c>
      <c r="I228">
        <f>COUNTIFS(Responses!C:C,Hotel_overview4[[#This Row],[HotelRoomUI]])</f>
        <v>2</v>
      </c>
      <c r="J22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29" spans="4:10" x14ac:dyDescent="0.2">
      <c r="D229" t="s">
        <v>526</v>
      </c>
      <c r="E229" t="s">
        <v>386</v>
      </c>
      <c r="F229">
        <v>58</v>
      </c>
      <c r="G229">
        <v>2</v>
      </c>
      <c r="H229" t="str">
        <f>Hotel_overview4[[#This Row],[Hotel]]&amp;Hotel_overview4[[#This Row],[Room Number]]</f>
        <v>Pentahotel58</v>
      </c>
      <c r="I229">
        <f>COUNTIFS(Responses!C:C,Hotel_overview4[[#This Row],[HotelRoomUI]])</f>
        <v>2</v>
      </c>
      <c r="J22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30" spans="4:10" x14ac:dyDescent="0.2">
      <c r="D230" t="s">
        <v>526</v>
      </c>
      <c r="E230" t="s">
        <v>386</v>
      </c>
      <c r="F230">
        <v>59</v>
      </c>
      <c r="G230">
        <v>2</v>
      </c>
      <c r="H230" t="str">
        <f>Hotel_overview4[[#This Row],[Hotel]]&amp;Hotel_overview4[[#This Row],[Room Number]]</f>
        <v>Pentahotel59</v>
      </c>
      <c r="I230">
        <f>COUNTIFS(Responses!C:C,Hotel_overview4[[#This Row],[HotelRoomUI]])</f>
        <v>2</v>
      </c>
      <c r="J23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31" spans="4:10" x14ac:dyDescent="0.2">
      <c r="D231" t="s">
        <v>526</v>
      </c>
      <c r="E231" t="s">
        <v>386</v>
      </c>
      <c r="F231">
        <v>60</v>
      </c>
      <c r="G231">
        <v>2</v>
      </c>
      <c r="H231" t="str">
        <f>Hotel_overview4[[#This Row],[Hotel]]&amp;Hotel_overview4[[#This Row],[Room Number]]</f>
        <v>Pentahotel60</v>
      </c>
      <c r="I231">
        <f>COUNTIFS(Responses!C:C,Hotel_overview4[[#This Row],[HotelRoomUI]])</f>
        <v>2</v>
      </c>
      <c r="J231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32" spans="4:10" x14ac:dyDescent="0.2">
      <c r="D232" t="s">
        <v>526</v>
      </c>
      <c r="E232" t="s">
        <v>386</v>
      </c>
      <c r="F232">
        <v>61</v>
      </c>
      <c r="G232">
        <v>2</v>
      </c>
      <c r="H232" t="str">
        <f>Hotel_overview4[[#This Row],[Hotel]]&amp;Hotel_overview4[[#This Row],[Room Number]]</f>
        <v>Pentahotel61</v>
      </c>
      <c r="I232">
        <f>COUNTIFS(Responses!C:C,Hotel_overview4[[#This Row],[HotelRoomUI]])</f>
        <v>2</v>
      </c>
      <c r="J232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33" spans="4:10" x14ac:dyDescent="0.2">
      <c r="D233" t="s">
        <v>526</v>
      </c>
      <c r="E233" t="s">
        <v>386</v>
      </c>
      <c r="F233">
        <v>62</v>
      </c>
      <c r="G233">
        <v>2</v>
      </c>
      <c r="H233" t="str">
        <f>Hotel_overview4[[#This Row],[Hotel]]&amp;Hotel_overview4[[#This Row],[Room Number]]</f>
        <v>Pentahotel62</v>
      </c>
      <c r="I233">
        <f>COUNTIFS(Responses!C:C,Hotel_overview4[[#This Row],[HotelRoomUI]])</f>
        <v>2</v>
      </c>
      <c r="J233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34" spans="4:10" x14ac:dyDescent="0.2">
      <c r="D234" t="s">
        <v>526</v>
      </c>
      <c r="E234" t="s">
        <v>386</v>
      </c>
      <c r="F234">
        <v>63</v>
      </c>
      <c r="G234">
        <v>2</v>
      </c>
      <c r="H234" t="str">
        <f>Hotel_overview4[[#This Row],[Hotel]]&amp;Hotel_overview4[[#This Row],[Room Number]]</f>
        <v>Pentahotel63</v>
      </c>
      <c r="I234">
        <f>COUNTIFS(Responses!C:C,Hotel_overview4[[#This Row],[HotelRoomUI]])</f>
        <v>2</v>
      </c>
      <c r="J234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35" spans="4:10" x14ac:dyDescent="0.2">
      <c r="D235" t="s">
        <v>526</v>
      </c>
      <c r="E235" t="s">
        <v>386</v>
      </c>
      <c r="F235">
        <v>64</v>
      </c>
      <c r="G235">
        <v>2</v>
      </c>
      <c r="H235" t="str">
        <f>Hotel_overview4[[#This Row],[Hotel]]&amp;Hotel_overview4[[#This Row],[Room Number]]</f>
        <v>Pentahotel64</v>
      </c>
      <c r="I235">
        <f>COUNTIFS(Responses!C:C,Hotel_overview4[[#This Row],[HotelRoomUI]])</f>
        <v>2</v>
      </c>
      <c r="J235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36" spans="4:10" x14ac:dyDescent="0.2">
      <c r="D236" t="s">
        <v>526</v>
      </c>
      <c r="E236" t="s">
        <v>386</v>
      </c>
      <c r="F236">
        <v>65</v>
      </c>
      <c r="G236">
        <v>2</v>
      </c>
      <c r="H236" t="str">
        <f>Hotel_overview4[[#This Row],[Hotel]]&amp;Hotel_overview4[[#This Row],[Room Number]]</f>
        <v>Pentahotel65</v>
      </c>
      <c r="I236">
        <f>COUNTIFS(Responses!C:C,Hotel_overview4[[#This Row],[HotelRoomUI]])</f>
        <v>1</v>
      </c>
      <c r="J236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Still Room</v>
      </c>
    </row>
    <row r="237" spans="4:10" x14ac:dyDescent="0.2">
      <c r="D237" t="s">
        <v>526</v>
      </c>
      <c r="E237" t="s">
        <v>386</v>
      </c>
      <c r="F237">
        <v>66</v>
      </c>
      <c r="G237">
        <v>2</v>
      </c>
      <c r="H237" t="str">
        <f>Hotel_overview4[[#This Row],[Hotel]]&amp;Hotel_overview4[[#This Row],[Room Number]]</f>
        <v>Pentahotel66</v>
      </c>
      <c r="I237">
        <f>COUNTIFS(Responses!C:C,Hotel_overview4[[#This Row],[HotelRoomUI]])</f>
        <v>2</v>
      </c>
      <c r="J237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38" spans="4:10" x14ac:dyDescent="0.2">
      <c r="D238" t="s">
        <v>526</v>
      </c>
      <c r="E238" t="s">
        <v>386</v>
      </c>
      <c r="F238">
        <v>67</v>
      </c>
      <c r="G238">
        <v>2</v>
      </c>
      <c r="H238" t="str">
        <f>Hotel_overview4[[#This Row],[Hotel]]&amp;Hotel_overview4[[#This Row],[Room Number]]</f>
        <v>Pentahotel67</v>
      </c>
      <c r="I238">
        <f>COUNTIFS(Responses!C:C,Hotel_overview4[[#This Row],[HotelRoomUI]])</f>
        <v>2</v>
      </c>
      <c r="J238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39" spans="4:10" x14ac:dyDescent="0.2">
      <c r="D239" t="s">
        <v>526</v>
      </c>
      <c r="E239" t="s">
        <v>386</v>
      </c>
      <c r="F239">
        <v>68</v>
      </c>
      <c r="G239">
        <v>2</v>
      </c>
      <c r="H239" t="str">
        <f>Hotel_overview4[[#This Row],[Hotel]]&amp;Hotel_overview4[[#This Row],[Room Number]]</f>
        <v>Pentahotel68</v>
      </c>
      <c r="I239">
        <f>COUNTIFS(Responses!C:C,Hotel_overview4[[#This Row],[HotelRoomUI]])</f>
        <v>2</v>
      </c>
      <c r="J239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  <row r="240" spans="4:10" x14ac:dyDescent="0.2">
      <c r="D240" t="s">
        <v>526</v>
      </c>
      <c r="E240" t="s">
        <v>386</v>
      </c>
      <c r="F240">
        <v>69</v>
      </c>
      <c r="G240">
        <v>2</v>
      </c>
      <c r="H240" t="str">
        <f>Hotel_overview4[[#This Row],[Hotel]]&amp;Hotel_overview4[[#This Row],[Room Number]]</f>
        <v>Pentahotel69</v>
      </c>
      <c r="I240">
        <f>COUNTIFS(Responses!C:C,Hotel_overview4[[#This Row],[HotelRoomUI]])</f>
        <v>2</v>
      </c>
      <c r="J240" t="str">
        <f>IF(Hotel_overview4[[#This Row],[Number booked so far]]&gt;Hotel_overview4[[#This Row],[Number of Heads]],"Overbooked",IF(Hotel_overview4[[#This Row],[Number booked so far]]=Hotel_overview4[[#This Row],[Number of Heads]],"At Capacity","Still Room"))</f>
        <v>At Capacity</v>
      </c>
    </row>
  </sheetData>
  <conditionalFormatting sqref="D2:J1006">
    <cfRule type="cellIs" dxfId="1" priority="1" operator="equal">
      <formula>"Overbooked"</formula>
    </cfRule>
    <cfRule type="cellIs" dxfId="0" priority="2" operator="equal">
      <formula>"At Capacity"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984d95-f2ff-476e-9017-02e7b43ec4c0">
      <UserInfo>
        <DisplayName>Jade Holmes</DisplayName>
        <AccountId>1552</AccountId>
        <AccountType/>
      </UserInfo>
      <UserInfo>
        <DisplayName>James Baker</DisplayName>
        <AccountId>20</AccountId>
        <AccountType/>
      </UserInfo>
      <UserInfo>
        <DisplayName>Louise Owen-McGee</DisplayName>
        <AccountId>66</AccountId>
        <AccountType/>
      </UserInfo>
      <UserInfo>
        <DisplayName>Dominic North</DisplayName>
        <AccountId>1703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FE79DA03D764097D5CC350605D94C" ma:contentTypeVersion="6" ma:contentTypeDescription="Create a new document." ma:contentTypeScope="" ma:versionID="a65a0a389c1e107078341d59136fa458">
  <xsd:schema xmlns:xsd="http://www.w3.org/2001/XMLSchema" xmlns:xs="http://www.w3.org/2001/XMLSchema" xmlns:p="http://schemas.microsoft.com/office/2006/metadata/properties" xmlns:ns2="b86f1a81-043e-4126-9b64-bc0610c09241" xmlns:ns3="4f984d95-f2ff-476e-9017-02e7b43ec4c0" targetNamespace="http://schemas.microsoft.com/office/2006/metadata/properties" ma:root="true" ma:fieldsID="ac2f2d531dbd048e4c61fcff0a775162" ns2:_="" ns3:_="">
    <xsd:import namespace="b86f1a81-043e-4126-9b64-bc0610c09241"/>
    <xsd:import namespace="4f984d95-f2ff-476e-9017-02e7b43ec4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f1a81-043e-4126-9b64-bc0610c092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84d95-f2ff-476e-9017-02e7b43ec4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97E62B-7330-481F-85E3-175F8697F137}">
  <ds:schemaRefs>
    <ds:schemaRef ds:uri="http://schemas.openxmlformats.org/package/2006/metadata/core-properties"/>
    <ds:schemaRef ds:uri="http://purl.org/dc/terms/"/>
    <ds:schemaRef ds:uri="4f984d95-f2ff-476e-9017-02e7b43ec4c0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b86f1a81-043e-4126-9b64-bc0610c09241"/>
  </ds:schemaRefs>
</ds:datastoreItem>
</file>

<file path=customXml/itemProps2.xml><?xml version="1.0" encoding="utf-8"?>
<ds:datastoreItem xmlns:ds="http://schemas.openxmlformats.org/officeDocument/2006/customXml" ds:itemID="{0F44AFC8-AB1D-4645-84E9-3A3E8348C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6f1a81-043e-4126-9b64-bc0610c09241"/>
    <ds:schemaRef ds:uri="4f984d95-f2ff-476e-9017-02e7b43ec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58BF80-BC69-43AF-B181-0060861DC0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Hotel Booking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Johnathan Bird</dc:creator>
  <cp:keywords/>
  <dc:description/>
  <cp:lastModifiedBy>Jade Holmes</cp:lastModifiedBy>
  <cp:revision/>
  <dcterms:created xsi:type="dcterms:W3CDTF">2023-12-20T10:01:12Z</dcterms:created>
  <dcterms:modified xsi:type="dcterms:W3CDTF">2024-03-12T09:59:40Z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0x010100B1AFE79DA03D764097D5CC350605D94C</vt:lpwstr>
  </property>
</Properties>
</file>